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OCHNYHA\RADIO\08 ОКЕАН\03 компоненты на ОКЕАНы\06 174 ХА 2\архив фтп\"/>
    </mc:Choice>
  </mc:AlternateContent>
  <xr:revisionPtr revIDLastSave="0" documentId="13_ncr:1_{FA2A91F3-E58A-4C65-BD50-B9D77AE816DD}" xr6:coauthVersionLast="47" xr6:coauthVersionMax="47" xr10:uidLastSave="{00000000-0000-0000-0000-000000000000}"/>
  <bookViews>
    <workbookView xWindow="825" yWindow="-120" windowWidth="28095" windowHeight="16440" xr2:uid="{2FE1A6C7-5957-49CC-8B06-B4C8E489AE3A}"/>
  </bookViews>
  <sheets>
    <sheet name="Лист1" sheetId="1" r:id="rId1"/>
    <sheet name="Лист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9" i="1" l="1"/>
  <c r="J109" i="1"/>
  <c r="K109" i="1"/>
  <c r="H109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J4" i="1"/>
  <c r="I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4" i="1"/>
  <c r="D107" i="1"/>
  <c r="D105" i="1"/>
  <c r="D103" i="1"/>
  <c r="D101" i="1"/>
  <c r="D99" i="1"/>
  <c r="D97" i="1"/>
  <c r="D95" i="1"/>
  <c r="D93" i="1"/>
  <c r="D91" i="1"/>
  <c r="D89" i="1"/>
  <c r="D87" i="1"/>
  <c r="D85" i="1"/>
  <c r="D83" i="1"/>
  <c r="D81" i="1"/>
  <c r="D79" i="1"/>
  <c r="D77" i="1"/>
  <c r="D75" i="1"/>
  <c r="D73" i="1"/>
  <c r="D71" i="1"/>
  <c r="D69" i="1"/>
  <c r="D67" i="1"/>
  <c r="D65" i="1"/>
  <c r="D63" i="1"/>
  <c r="D61" i="1"/>
  <c r="D59" i="1"/>
  <c r="D57" i="1"/>
  <c r="D55" i="1"/>
  <c r="D53" i="1"/>
  <c r="D51" i="1"/>
  <c r="D49" i="1"/>
  <c r="D47" i="1"/>
  <c r="D45" i="1"/>
  <c r="D43" i="1"/>
  <c r="D41" i="1"/>
  <c r="D39" i="1"/>
  <c r="D37" i="1"/>
  <c r="D35" i="1"/>
  <c r="D33" i="1"/>
  <c r="D31" i="1"/>
  <c r="D29" i="1"/>
  <c r="D27" i="1"/>
  <c r="D25" i="1"/>
  <c r="D23" i="1"/>
  <c r="D21" i="1"/>
  <c r="D19" i="1"/>
  <c r="D17" i="1"/>
  <c r="D15" i="1"/>
  <c r="D13" i="1"/>
  <c r="D11" i="1"/>
  <c r="D9" i="1"/>
  <c r="D7" i="1"/>
  <c r="D5" i="1"/>
  <c r="C107" i="1"/>
  <c r="C105" i="1"/>
  <c r="C103" i="1"/>
  <c r="C101" i="1"/>
  <c r="C99" i="1"/>
  <c r="C97" i="1"/>
  <c r="C95" i="1"/>
  <c r="C93" i="1"/>
  <c r="C91" i="1"/>
  <c r="C89" i="1"/>
  <c r="C87" i="1"/>
  <c r="C85" i="1"/>
  <c r="C83" i="1"/>
  <c r="C81" i="1"/>
  <c r="C79" i="1"/>
  <c r="C77" i="1"/>
  <c r="C75" i="1"/>
  <c r="C73" i="1"/>
  <c r="C71" i="1"/>
  <c r="C69" i="1"/>
  <c r="C67" i="1"/>
  <c r="C65" i="1"/>
  <c r="C63" i="1"/>
  <c r="C61" i="1"/>
</calcChain>
</file>

<file path=xl/sharedStrings.xml><?xml version="1.0" encoding="utf-8"?>
<sst xmlns="http://schemas.openxmlformats.org/spreadsheetml/2006/main" count="22" uniqueCount="16">
  <si>
    <t>U9</t>
  </si>
  <si>
    <t>U3</t>
  </si>
  <si>
    <t>AGC IF</t>
  </si>
  <si>
    <t>AGC RF</t>
  </si>
  <si>
    <t>FB = 0</t>
  </si>
  <si>
    <t>FB = 330</t>
  </si>
  <si>
    <t>AGC total</t>
  </si>
  <si>
    <t>FB 0</t>
  </si>
  <si>
    <t>FB 330</t>
  </si>
  <si>
    <t>pin3 = pin10</t>
  </si>
  <si>
    <t>mV</t>
  </si>
  <si>
    <t>dB</t>
  </si>
  <si>
    <t>raw dB</t>
  </si>
  <si>
    <t>U10</t>
  </si>
  <si>
    <t xml:space="preserve">AGC total </t>
  </si>
  <si>
    <t>pin3 div pin10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</si>
</sst>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\ _₽_-;\-* #,##0.0\ _₽_-;_-* &quot;-&quot;??\ _₽_-;_-@_-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1" fontId="0" fillId="0" borderId="0" xfId="0" applyNumberFormat="1"/>
    <xf numFmtId="14" fontId="0" fillId="0" borderId="0" xfId="0" applyNumberFormat="1"/>
    <xf numFmtId="0" fontId="3" fillId="0" borderId="0" xfId="0" applyFont="1"/>
    <xf numFmtId="0" fontId="4" fillId="0" borderId="0" xfId="0" applyFont="1"/>
    <xf numFmtId="0" fontId="0" fillId="2" borderId="0" xfId="0" applyFill="1"/>
    <xf numFmtId="0" fontId="0" fillId="3" borderId="0" xfId="0" applyFill="1"/>
    <xf numFmtId="0" fontId="5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43" fontId="4" fillId="0" borderId="0" xfId="1" applyFont="1" applyFill="1" applyAlignment="1">
      <alignment wrapText="1"/>
    </xf>
    <xf numFmtId="43" fontId="4" fillId="0" borderId="0" xfId="1" applyFont="1" applyFill="1"/>
    <xf numFmtId="16" fontId="0" fillId="0" borderId="0" xfId="0" applyNumberFormat="1" applyAlignment="1">
      <alignment wrapText="1"/>
    </xf>
    <xf numFmtId="164" fontId="0" fillId="0" borderId="0" xfId="0" applyNumberFormat="1"/>
    <xf numFmtId="165" fontId="0" fillId="0" borderId="0" xfId="0" applyNumberFormat="1"/>
    <xf numFmtId="43" fontId="4" fillId="0" borderId="0" xfId="1" applyFont="1"/>
    <xf numFmtId="1" fontId="4" fillId="0" borderId="0" xfId="0" applyNumberFormat="1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1600"/>
              <a:t>АРУ </a:t>
            </a:r>
            <a:r>
              <a:rPr lang="ru-RU" sz="1600" baseline="0"/>
              <a:t>К174ХА2</a:t>
            </a:r>
          </a:p>
        </c:rich>
      </c:tx>
      <c:layout>
        <c:manualLayout>
          <c:xMode val="edge"/>
          <c:yMode val="edge"/>
          <c:x val="0.7946661187395393"/>
          <c:y val="2.6612608905098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083190405663485E-2"/>
          <c:y val="6.2987765498024595E-2"/>
          <c:w val="0.65495728846605294"/>
          <c:h val="0.8882173695767972"/>
        </c:manualLayout>
      </c:layout>
      <c:scatterChart>
        <c:scatterStyle val="smoothMarker"/>
        <c:varyColors val="0"/>
        <c:ser>
          <c:idx val="0"/>
          <c:order val="0"/>
          <c:tx>
            <c:v>АРУ УПЧ ООС=0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Лист1!$B$4:$B$108</c:f>
              <c:numCache>
                <c:formatCode>General</c:formatCode>
                <c:ptCount val="10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</c:numCache>
            </c:numRef>
          </c:xVal>
          <c:yVal>
            <c:numRef>
              <c:f>Лист1!$C$4:$C$108</c:f>
              <c:numCache>
                <c:formatCode>General</c:formatCode>
                <c:ptCount val="105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0.35</c:v>
                </c:pt>
                <c:pt idx="4">
                  <c:v>0.5</c:v>
                </c:pt>
                <c:pt idx="5">
                  <c:v>0.75</c:v>
                </c:pt>
                <c:pt idx="6">
                  <c:v>1</c:v>
                </c:pt>
                <c:pt idx="7">
                  <c:v>1.25</c:v>
                </c:pt>
                <c:pt idx="8">
                  <c:v>1.5</c:v>
                </c:pt>
                <c:pt idx="9">
                  <c:v>1.75</c:v>
                </c:pt>
                <c:pt idx="10">
                  <c:v>2</c:v>
                </c:pt>
                <c:pt idx="11">
                  <c:v>2.25</c:v>
                </c:pt>
                <c:pt idx="12">
                  <c:v>2.5</c:v>
                </c:pt>
                <c:pt idx="13">
                  <c:v>2.75</c:v>
                </c:pt>
                <c:pt idx="14">
                  <c:v>3</c:v>
                </c:pt>
                <c:pt idx="15">
                  <c:v>3.3</c:v>
                </c:pt>
                <c:pt idx="16">
                  <c:v>3.8</c:v>
                </c:pt>
                <c:pt idx="17">
                  <c:v>4.2</c:v>
                </c:pt>
                <c:pt idx="18">
                  <c:v>4.7</c:v>
                </c:pt>
                <c:pt idx="19">
                  <c:v>5.0999999999999996</c:v>
                </c:pt>
                <c:pt idx="20">
                  <c:v>5.6</c:v>
                </c:pt>
                <c:pt idx="21">
                  <c:v>6</c:v>
                </c:pt>
                <c:pt idx="22">
                  <c:v>6.5</c:v>
                </c:pt>
                <c:pt idx="23">
                  <c:v>7</c:v>
                </c:pt>
                <c:pt idx="24">
                  <c:v>7.5</c:v>
                </c:pt>
                <c:pt idx="25">
                  <c:v>8.1</c:v>
                </c:pt>
                <c:pt idx="26">
                  <c:v>8.6999999999999993</c:v>
                </c:pt>
                <c:pt idx="27">
                  <c:v>9.3000000000000007</c:v>
                </c:pt>
                <c:pt idx="28">
                  <c:v>10</c:v>
                </c:pt>
                <c:pt idx="29">
                  <c:v>10.4</c:v>
                </c:pt>
                <c:pt idx="30">
                  <c:v>10.8</c:v>
                </c:pt>
                <c:pt idx="31">
                  <c:v>11.4</c:v>
                </c:pt>
                <c:pt idx="32">
                  <c:v>12</c:v>
                </c:pt>
                <c:pt idx="33">
                  <c:v>12.5</c:v>
                </c:pt>
                <c:pt idx="34">
                  <c:v>13</c:v>
                </c:pt>
                <c:pt idx="35">
                  <c:v>13.7</c:v>
                </c:pt>
                <c:pt idx="36">
                  <c:v>14.5</c:v>
                </c:pt>
                <c:pt idx="37">
                  <c:v>15.2</c:v>
                </c:pt>
                <c:pt idx="38">
                  <c:v>16</c:v>
                </c:pt>
                <c:pt idx="39">
                  <c:v>17</c:v>
                </c:pt>
                <c:pt idx="40">
                  <c:v>18</c:v>
                </c:pt>
                <c:pt idx="41">
                  <c:v>19</c:v>
                </c:pt>
                <c:pt idx="42">
                  <c:v>20</c:v>
                </c:pt>
                <c:pt idx="43">
                  <c:v>21</c:v>
                </c:pt>
                <c:pt idx="44">
                  <c:v>22</c:v>
                </c:pt>
                <c:pt idx="45">
                  <c:v>23</c:v>
                </c:pt>
                <c:pt idx="46">
                  <c:v>24</c:v>
                </c:pt>
                <c:pt idx="47">
                  <c:v>25</c:v>
                </c:pt>
                <c:pt idx="48">
                  <c:v>26.1</c:v>
                </c:pt>
                <c:pt idx="49">
                  <c:v>27.2</c:v>
                </c:pt>
                <c:pt idx="50">
                  <c:v>28.5</c:v>
                </c:pt>
                <c:pt idx="51">
                  <c:v>29.7</c:v>
                </c:pt>
                <c:pt idx="52">
                  <c:v>31</c:v>
                </c:pt>
                <c:pt idx="53">
                  <c:v>32.5</c:v>
                </c:pt>
                <c:pt idx="54">
                  <c:v>34</c:v>
                </c:pt>
                <c:pt idx="55">
                  <c:v>35.299999999999997</c:v>
                </c:pt>
                <c:pt idx="56">
                  <c:v>36.700000000000003</c:v>
                </c:pt>
                <c:pt idx="57">
                  <c:v>38.1</c:v>
                </c:pt>
                <c:pt idx="58">
                  <c:v>39.5</c:v>
                </c:pt>
                <c:pt idx="59">
                  <c:v>41</c:v>
                </c:pt>
                <c:pt idx="60">
                  <c:v>42.5</c:v>
                </c:pt>
                <c:pt idx="61">
                  <c:v>43.4</c:v>
                </c:pt>
                <c:pt idx="62">
                  <c:v>44.3</c:v>
                </c:pt>
                <c:pt idx="63">
                  <c:v>45.15</c:v>
                </c:pt>
                <c:pt idx="64">
                  <c:v>46</c:v>
                </c:pt>
                <c:pt idx="65">
                  <c:v>46.65</c:v>
                </c:pt>
                <c:pt idx="66">
                  <c:v>47.3</c:v>
                </c:pt>
                <c:pt idx="67">
                  <c:v>48.15</c:v>
                </c:pt>
                <c:pt idx="68">
                  <c:v>49</c:v>
                </c:pt>
                <c:pt idx="69">
                  <c:v>49.5</c:v>
                </c:pt>
                <c:pt idx="70">
                  <c:v>50</c:v>
                </c:pt>
                <c:pt idx="71">
                  <c:v>50.5</c:v>
                </c:pt>
                <c:pt idx="72">
                  <c:v>51</c:v>
                </c:pt>
                <c:pt idx="73">
                  <c:v>51.5</c:v>
                </c:pt>
                <c:pt idx="74">
                  <c:v>52</c:v>
                </c:pt>
                <c:pt idx="75">
                  <c:v>52.5</c:v>
                </c:pt>
                <c:pt idx="76">
                  <c:v>53</c:v>
                </c:pt>
                <c:pt idx="77">
                  <c:v>53.65</c:v>
                </c:pt>
                <c:pt idx="78">
                  <c:v>54.3</c:v>
                </c:pt>
                <c:pt idx="79">
                  <c:v>54.9</c:v>
                </c:pt>
                <c:pt idx="80">
                  <c:v>55.5</c:v>
                </c:pt>
                <c:pt idx="81">
                  <c:v>56</c:v>
                </c:pt>
                <c:pt idx="82">
                  <c:v>56.5</c:v>
                </c:pt>
                <c:pt idx="83">
                  <c:v>57.25</c:v>
                </c:pt>
                <c:pt idx="84">
                  <c:v>58</c:v>
                </c:pt>
                <c:pt idx="85">
                  <c:v>58.5</c:v>
                </c:pt>
                <c:pt idx="86">
                  <c:v>59</c:v>
                </c:pt>
                <c:pt idx="87">
                  <c:v>59.25</c:v>
                </c:pt>
                <c:pt idx="88">
                  <c:v>59.5</c:v>
                </c:pt>
                <c:pt idx="89">
                  <c:v>59.65</c:v>
                </c:pt>
                <c:pt idx="90">
                  <c:v>59.8</c:v>
                </c:pt>
                <c:pt idx="91">
                  <c:v>59.95</c:v>
                </c:pt>
                <c:pt idx="92">
                  <c:v>60.1</c:v>
                </c:pt>
                <c:pt idx="93">
                  <c:v>60.25</c:v>
                </c:pt>
                <c:pt idx="94">
                  <c:v>60.4</c:v>
                </c:pt>
                <c:pt idx="95">
                  <c:v>60.55</c:v>
                </c:pt>
                <c:pt idx="96">
                  <c:v>60.7</c:v>
                </c:pt>
                <c:pt idx="97">
                  <c:v>60.85</c:v>
                </c:pt>
                <c:pt idx="98">
                  <c:v>61</c:v>
                </c:pt>
                <c:pt idx="99">
                  <c:v>61.15</c:v>
                </c:pt>
                <c:pt idx="100">
                  <c:v>61.3</c:v>
                </c:pt>
                <c:pt idx="101">
                  <c:v>61.4</c:v>
                </c:pt>
                <c:pt idx="102">
                  <c:v>61.5</c:v>
                </c:pt>
                <c:pt idx="103">
                  <c:v>61.55</c:v>
                </c:pt>
                <c:pt idx="104">
                  <c:v>61.6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15D-4A76-99A0-28BFF5AD7E6D}"/>
            </c:ext>
          </c:extLst>
        </c:ser>
        <c:ser>
          <c:idx val="1"/>
          <c:order val="1"/>
          <c:tx>
            <c:v>АРУ УПЧ ООС=330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Лист1!$B$4:$B$108</c:f>
              <c:numCache>
                <c:formatCode>General</c:formatCode>
                <c:ptCount val="10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</c:numCache>
            </c:numRef>
          </c:xVal>
          <c:yVal>
            <c:numRef>
              <c:f>Лист1!$D$4:$D$108</c:f>
              <c:numCache>
                <c:formatCode>General</c:formatCode>
                <c:ptCount val="105"/>
                <c:pt idx="0">
                  <c:v>12</c:v>
                </c:pt>
                <c:pt idx="1">
                  <c:v>12.05</c:v>
                </c:pt>
                <c:pt idx="2">
                  <c:v>12.1</c:v>
                </c:pt>
                <c:pt idx="3">
                  <c:v>12.149999999999999</c:v>
                </c:pt>
                <c:pt idx="4">
                  <c:v>12.2</c:v>
                </c:pt>
                <c:pt idx="5">
                  <c:v>12.25</c:v>
                </c:pt>
                <c:pt idx="6">
                  <c:v>12.3</c:v>
                </c:pt>
                <c:pt idx="7">
                  <c:v>12.350000000000001</c:v>
                </c:pt>
                <c:pt idx="8">
                  <c:v>12.4</c:v>
                </c:pt>
                <c:pt idx="9">
                  <c:v>12.45</c:v>
                </c:pt>
                <c:pt idx="10">
                  <c:v>12.5</c:v>
                </c:pt>
                <c:pt idx="11">
                  <c:v>12.55</c:v>
                </c:pt>
                <c:pt idx="12">
                  <c:v>12.6</c:v>
                </c:pt>
                <c:pt idx="13">
                  <c:v>12.7</c:v>
                </c:pt>
                <c:pt idx="14">
                  <c:v>12.8</c:v>
                </c:pt>
                <c:pt idx="15">
                  <c:v>12.9</c:v>
                </c:pt>
                <c:pt idx="16">
                  <c:v>13</c:v>
                </c:pt>
                <c:pt idx="17">
                  <c:v>13.1</c:v>
                </c:pt>
                <c:pt idx="18">
                  <c:v>13.2</c:v>
                </c:pt>
                <c:pt idx="19">
                  <c:v>13.35</c:v>
                </c:pt>
                <c:pt idx="20">
                  <c:v>13.5</c:v>
                </c:pt>
                <c:pt idx="21">
                  <c:v>13.65</c:v>
                </c:pt>
                <c:pt idx="22">
                  <c:v>13.8</c:v>
                </c:pt>
                <c:pt idx="23">
                  <c:v>14</c:v>
                </c:pt>
                <c:pt idx="24">
                  <c:v>14.2</c:v>
                </c:pt>
                <c:pt idx="25">
                  <c:v>14.399999999999999</c:v>
                </c:pt>
                <c:pt idx="26">
                  <c:v>14.6</c:v>
                </c:pt>
                <c:pt idx="27">
                  <c:v>14.95</c:v>
                </c:pt>
                <c:pt idx="28">
                  <c:v>15.3</c:v>
                </c:pt>
                <c:pt idx="29">
                  <c:v>15.55</c:v>
                </c:pt>
                <c:pt idx="30">
                  <c:v>15.8</c:v>
                </c:pt>
                <c:pt idx="31">
                  <c:v>16</c:v>
                </c:pt>
                <c:pt idx="32">
                  <c:v>16.2</c:v>
                </c:pt>
                <c:pt idx="33">
                  <c:v>16.75</c:v>
                </c:pt>
                <c:pt idx="34">
                  <c:v>17.3</c:v>
                </c:pt>
                <c:pt idx="35">
                  <c:v>17.649999999999999</c:v>
                </c:pt>
                <c:pt idx="36">
                  <c:v>18</c:v>
                </c:pt>
                <c:pt idx="37">
                  <c:v>18.600000000000001</c:v>
                </c:pt>
                <c:pt idx="38">
                  <c:v>19.2</c:v>
                </c:pt>
                <c:pt idx="39">
                  <c:v>19.75</c:v>
                </c:pt>
                <c:pt idx="40">
                  <c:v>20.3</c:v>
                </c:pt>
                <c:pt idx="41">
                  <c:v>20.9</c:v>
                </c:pt>
                <c:pt idx="42">
                  <c:v>21.5</c:v>
                </c:pt>
                <c:pt idx="43">
                  <c:v>22.25</c:v>
                </c:pt>
                <c:pt idx="44">
                  <c:v>23</c:v>
                </c:pt>
                <c:pt idx="45">
                  <c:v>23.75</c:v>
                </c:pt>
                <c:pt idx="46">
                  <c:v>24.5</c:v>
                </c:pt>
                <c:pt idx="47">
                  <c:v>25.5</c:v>
                </c:pt>
                <c:pt idx="48">
                  <c:v>26.5</c:v>
                </c:pt>
                <c:pt idx="49">
                  <c:v>27.75</c:v>
                </c:pt>
                <c:pt idx="50">
                  <c:v>29</c:v>
                </c:pt>
                <c:pt idx="51">
                  <c:v>30</c:v>
                </c:pt>
                <c:pt idx="52">
                  <c:v>31</c:v>
                </c:pt>
                <c:pt idx="53">
                  <c:v>32.5</c:v>
                </c:pt>
                <c:pt idx="54">
                  <c:v>34</c:v>
                </c:pt>
                <c:pt idx="55">
                  <c:v>35.35</c:v>
                </c:pt>
                <c:pt idx="56">
                  <c:v>36.700000000000003</c:v>
                </c:pt>
                <c:pt idx="57">
                  <c:v>38.1</c:v>
                </c:pt>
                <c:pt idx="58">
                  <c:v>39.5</c:v>
                </c:pt>
                <c:pt idx="59">
                  <c:v>41</c:v>
                </c:pt>
                <c:pt idx="60">
                  <c:v>42.5</c:v>
                </c:pt>
                <c:pt idx="61">
                  <c:v>43.4</c:v>
                </c:pt>
                <c:pt idx="62">
                  <c:v>44.3</c:v>
                </c:pt>
                <c:pt idx="63">
                  <c:v>45.15</c:v>
                </c:pt>
                <c:pt idx="64">
                  <c:v>46</c:v>
                </c:pt>
                <c:pt idx="65">
                  <c:v>46.65</c:v>
                </c:pt>
                <c:pt idx="66">
                  <c:v>47.3</c:v>
                </c:pt>
                <c:pt idx="67">
                  <c:v>48.15</c:v>
                </c:pt>
                <c:pt idx="68">
                  <c:v>49</c:v>
                </c:pt>
                <c:pt idx="69">
                  <c:v>49.5</c:v>
                </c:pt>
                <c:pt idx="70">
                  <c:v>50</c:v>
                </c:pt>
                <c:pt idx="71">
                  <c:v>50.5</c:v>
                </c:pt>
                <c:pt idx="72">
                  <c:v>51</c:v>
                </c:pt>
                <c:pt idx="73">
                  <c:v>51.5</c:v>
                </c:pt>
                <c:pt idx="74">
                  <c:v>52</c:v>
                </c:pt>
                <c:pt idx="75">
                  <c:v>52.5</c:v>
                </c:pt>
                <c:pt idx="76">
                  <c:v>53</c:v>
                </c:pt>
                <c:pt idx="77">
                  <c:v>53.65</c:v>
                </c:pt>
                <c:pt idx="78">
                  <c:v>54.3</c:v>
                </c:pt>
                <c:pt idx="79">
                  <c:v>54.9</c:v>
                </c:pt>
                <c:pt idx="80">
                  <c:v>55.5</c:v>
                </c:pt>
                <c:pt idx="81">
                  <c:v>56</c:v>
                </c:pt>
                <c:pt idx="82">
                  <c:v>56.5</c:v>
                </c:pt>
                <c:pt idx="83">
                  <c:v>57.25</c:v>
                </c:pt>
                <c:pt idx="84">
                  <c:v>58</c:v>
                </c:pt>
                <c:pt idx="85">
                  <c:v>58.5</c:v>
                </c:pt>
                <c:pt idx="86">
                  <c:v>59</c:v>
                </c:pt>
                <c:pt idx="87">
                  <c:v>59.25</c:v>
                </c:pt>
                <c:pt idx="88">
                  <c:v>59.5</c:v>
                </c:pt>
                <c:pt idx="89">
                  <c:v>59.65</c:v>
                </c:pt>
                <c:pt idx="90">
                  <c:v>59.8</c:v>
                </c:pt>
                <c:pt idx="91">
                  <c:v>59.95</c:v>
                </c:pt>
                <c:pt idx="92">
                  <c:v>60.1</c:v>
                </c:pt>
                <c:pt idx="93">
                  <c:v>60.25</c:v>
                </c:pt>
                <c:pt idx="94">
                  <c:v>60.4</c:v>
                </c:pt>
                <c:pt idx="95">
                  <c:v>60.55</c:v>
                </c:pt>
                <c:pt idx="96">
                  <c:v>60.7</c:v>
                </c:pt>
                <c:pt idx="97">
                  <c:v>60.85</c:v>
                </c:pt>
                <c:pt idx="98">
                  <c:v>61</c:v>
                </c:pt>
                <c:pt idx="99">
                  <c:v>61.15</c:v>
                </c:pt>
                <c:pt idx="100">
                  <c:v>61.3</c:v>
                </c:pt>
                <c:pt idx="101">
                  <c:v>61.4</c:v>
                </c:pt>
                <c:pt idx="102">
                  <c:v>61.5</c:v>
                </c:pt>
                <c:pt idx="103">
                  <c:v>61.55</c:v>
                </c:pt>
                <c:pt idx="104">
                  <c:v>61.6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15D-4A76-99A0-28BFF5AD7E6D}"/>
            </c:ext>
          </c:extLst>
        </c:ser>
        <c:ser>
          <c:idx val="2"/>
          <c:order val="2"/>
          <c:tx>
            <c:v>АРУ УВЧ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dPt>
            <c:idx val="5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3-556C-45E0-A106-2085AE653B57}"/>
              </c:ext>
            </c:extLst>
          </c:dPt>
          <c:xVal>
            <c:numRef>
              <c:f>Лист1!$B$4:$B$108</c:f>
              <c:numCache>
                <c:formatCode>General</c:formatCode>
                <c:ptCount val="10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</c:numCache>
            </c:numRef>
          </c:xVal>
          <c:yVal>
            <c:numRef>
              <c:f>Лист1!$E$4:$E$113</c:f>
              <c:numCache>
                <c:formatCode>_(* #,##0.00_);_(* \(#,##0.00\);_(* "-"??_);_(@_)</c:formatCode>
                <c:ptCount val="110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0.30000000000000004</c:v>
                </c:pt>
                <c:pt idx="6">
                  <c:v>0.4</c:v>
                </c:pt>
                <c:pt idx="7">
                  <c:v>0.55000000000000004</c:v>
                </c:pt>
                <c:pt idx="8">
                  <c:v>0.7</c:v>
                </c:pt>
                <c:pt idx="9">
                  <c:v>0.85</c:v>
                </c:pt>
                <c:pt idx="10">
                  <c:v>1</c:v>
                </c:pt>
                <c:pt idx="11">
                  <c:v>1.4</c:v>
                </c:pt>
                <c:pt idx="12">
                  <c:v>1.8</c:v>
                </c:pt>
                <c:pt idx="13">
                  <c:v>2.15</c:v>
                </c:pt>
                <c:pt idx="14">
                  <c:v>2.5</c:v>
                </c:pt>
                <c:pt idx="15">
                  <c:v>3</c:v>
                </c:pt>
                <c:pt idx="16">
                  <c:v>3.5</c:v>
                </c:pt>
                <c:pt idx="17">
                  <c:v>4</c:v>
                </c:pt>
                <c:pt idx="18">
                  <c:v>4.8</c:v>
                </c:pt>
                <c:pt idx="19">
                  <c:v>5.8</c:v>
                </c:pt>
                <c:pt idx="20">
                  <c:v>7</c:v>
                </c:pt>
                <c:pt idx="21">
                  <c:v>9</c:v>
                </c:pt>
                <c:pt idx="22">
                  <c:v>11</c:v>
                </c:pt>
                <c:pt idx="23">
                  <c:v>15.5</c:v>
                </c:pt>
                <c:pt idx="24">
                  <c:v>20</c:v>
                </c:pt>
                <c:pt idx="25">
                  <c:v>24.5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  <c:pt idx="29">
                  <c:v>25</c:v>
                </c:pt>
                <c:pt idx="30">
                  <c:v>25</c:v>
                </c:pt>
                <c:pt idx="31">
                  <c:v>25.5</c:v>
                </c:pt>
                <c:pt idx="32">
                  <c:v>28</c:v>
                </c:pt>
                <c:pt idx="33">
                  <c:v>33</c:v>
                </c:pt>
                <c:pt idx="34">
                  <c:v>37.5</c:v>
                </c:pt>
                <c:pt idx="35">
                  <c:v>40</c:v>
                </c:pt>
                <c:pt idx="36">
                  <c:v>42</c:v>
                </c:pt>
                <c:pt idx="37">
                  <c:v>43</c:v>
                </c:pt>
                <c:pt idx="38">
                  <c:v>43.5</c:v>
                </c:pt>
                <c:pt idx="39">
                  <c:v>43.5</c:v>
                </c:pt>
                <c:pt idx="40">
                  <c:v>43.5</c:v>
                </c:pt>
                <c:pt idx="41">
                  <c:v>43.5</c:v>
                </c:pt>
                <c:pt idx="42">
                  <c:v>43.5</c:v>
                </c:pt>
                <c:pt idx="43">
                  <c:v>43.5</c:v>
                </c:pt>
                <c:pt idx="44">
                  <c:v>43.5</c:v>
                </c:pt>
                <c:pt idx="45">
                  <c:v>43.5</c:v>
                </c:pt>
                <c:pt idx="46">
                  <c:v>43.5</c:v>
                </c:pt>
                <c:pt idx="47">
                  <c:v>43.5</c:v>
                </c:pt>
                <c:pt idx="48">
                  <c:v>43.5</c:v>
                </c:pt>
                <c:pt idx="49">
                  <c:v>43.5</c:v>
                </c:pt>
                <c:pt idx="50">
                  <c:v>43.5</c:v>
                </c:pt>
                <c:pt idx="51">
                  <c:v>43.5</c:v>
                </c:pt>
                <c:pt idx="52">
                  <c:v>43.5</c:v>
                </c:pt>
                <c:pt idx="53">
                  <c:v>43.5</c:v>
                </c:pt>
                <c:pt idx="54">
                  <c:v>43.5</c:v>
                </c:pt>
                <c:pt idx="55">
                  <c:v>43.5</c:v>
                </c:pt>
                <c:pt idx="56">
                  <c:v>43.5</c:v>
                </c:pt>
                <c:pt idx="57">
                  <c:v>43.5</c:v>
                </c:pt>
                <c:pt idx="58">
                  <c:v>43.5</c:v>
                </c:pt>
                <c:pt idx="59">
                  <c:v>43.5</c:v>
                </c:pt>
                <c:pt idx="60">
                  <c:v>43.5</c:v>
                </c:pt>
                <c:pt idx="61">
                  <c:v>43.5</c:v>
                </c:pt>
                <c:pt idx="62">
                  <c:v>43.5</c:v>
                </c:pt>
                <c:pt idx="63">
                  <c:v>43.5</c:v>
                </c:pt>
                <c:pt idx="64">
                  <c:v>43.5</c:v>
                </c:pt>
                <c:pt idx="65">
                  <c:v>43.5</c:v>
                </c:pt>
                <c:pt idx="66">
                  <c:v>43.5</c:v>
                </c:pt>
                <c:pt idx="67">
                  <c:v>43.5</c:v>
                </c:pt>
                <c:pt idx="68">
                  <c:v>43.5</c:v>
                </c:pt>
                <c:pt idx="69">
                  <c:v>43.5</c:v>
                </c:pt>
                <c:pt idx="70">
                  <c:v>43.5</c:v>
                </c:pt>
                <c:pt idx="71">
                  <c:v>43.5</c:v>
                </c:pt>
                <c:pt idx="72">
                  <c:v>43.5</c:v>
                </c:pt>
                <c:pt idx="73">
                  <c:v>43.5</c:v>
                </c:pt>
                <c:pt idx="74">
                  <c:v>43.5</c:v>
                </c:pt>
                <c:pt idx="75">
                  <c:v>43.5</c:v>
                </c:pt>
                <c:pt idx="76">
                  <c:v>43.5</c:v>
                </c:pt>
                <c:pt idx="77">
                  <c:v>43.5</c:v>
                </c:pt>
                <c:pt idx="78">
                  <c:v>43.5</c:v>
                </c:pt>
                <c:pt idx="79">
                  <c:v>43.5</c:v>
                </c:pt>
                <c:pt idx="80">
                  <c:v>43.5</c:v>
                </c:pt>
                <c:pt idx="81">
                  <c:v>43.5</c:v>
                </c:pt>
                <c:pt idx="82">
                  <c:v>43.5</c:v>
                </c:pt>
                <c:pt idx="83">
                  <c:v>43.5</c:v>
                </c:pt>
                <c:pt idx="84">
                  <c:v>43.5</c:v>
                </c:pt>
                <c:pt idx="85">
                  <c:v>43.5</c:v>
                </c:pt>
                <c:pt idx="86">
                  <c:v>43.5</c:v>
                </c:pt>
                <c:pt idx="87">
                  <c:v>43.5</c:v>
                </c:pt>
                <c:pt idx="88">
                  <c:v>43.5</c:v>
                </c:pt>
                <c:pt idx="89">
                  <c:v>43.5</c:v>
                </c:pt>
                <c:pt idx="90">
                  <c:v>43.5</c:v>
                </c:pt>
                <c:pt idx="91">
                  <c:v>43.5</c:v>
                </c:pt>
                <c:pt idx="92">
                  <c:v>43.5</c:v>
                </c:pt>
                <c:pt idx="93">
                  <c:v>43.5</c:v>
                </c:pt>
                <c:pt idx="94">
                  <c:v>43.5</c:v>
                </c:pt>
                <c:pt idx="95">
                  <c:v>43.5</c:v>
                </c:pt>
                <c:pt idx="96">
                  <c:v>43.5</c:v>
                </c:pt>
                <c:pt idx="97">
                  <c:v>43.5</c:v>
                </c:pt>
                <c:pt idx="98">
                  <c:v>43.5</c:v>
                </c:pt>
                <c:pt idx="99">
                  <c:v>43.5</c:v>
                </c:pt>
                <c:pt idx="100">
                  <c:v>43.5</c:v>
                </c:pt>
                <c:pt idx="101">
                  <c:v>43.5</c:v>
                </c:pt>
                <c:pt idx="102">
                  <c:v>43.5</c:v>
                </c:pt>
                <c:pt idx="103">
                  <c:v>43.5</c:v>
                </c:pt>
                <c:pt idx="104">
                  <c:v>43.5</c:v>
                </c:pt>
                <c:pt idx="105">
                  <c:v>43.5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15D-4A76-99A0-28BFF5AD7E6D}"/>
            </c:ext>
          </c:extLst>
        </c:ser>
        <c:ser>
          <c:idx val="3"/>
          <c:order val="3"/>
          <c:tx>
            <c:v>вся АРУ - ООС=0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Лист1!$B$4:$B$108</c:f>
              <c:numCache>
                <c:formatCode>General</c:formatCode>
                <c:ptCount val="10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</c:numCache>
            </c:numRef>
          </c:xVal>
          <c:yVal>
            <c:numRef>
              <c:f>Лист1!$I$4:$I$108</c:f>
              <c:numCache>
                <c:formatCode>0.0</c:formatCode>
                <c:ptCount val="105"/>
                <c:pt idx="0">
                  <c:v>0</c:v>
                </c:pt>
                <c:pt idx="1">
                  <c:v>0.15000000000000002</c:v>
                </c:pt>
                <c:pt idx="2">
                  <c:v>0.30000000000000004</c:v>
                </c:pt>
                <c:pt idx="3">
                  <c:v>0.5</c:v>
                </c:pt>
                <c:pt idx="4">
                  <c:v>0.7</c:v>
                </c:pt>
                <c:pt idx="5">
                  <c:v>1.05</c:v>
                </c:pt>
                <c:pt idx="6">
                  <c:v>1.4</c:v>
                </c:pt>
                <c:pt idx="7">
                  <c:v>1.8</c:v>
                </c:pt>
                <c:pt idx="8">
                  <c:v>2.2000000000000002</c:v>
                </c:pt>
                <c:pt idx="9">
                  <c:v>2.6</c:v>
                </c:pt>
                <c:pt idx="10">
                  <c:v>3</c:v>
                </c:pt>
                <c:pt idx="11">
                  <c:v>3.65</c:v>
                </c:pt>
                <c:pt idx="12">
                  <c:v>4.3</c:v>
                </c:pt>
                <c:pt idx="13">
                  <c:v>4.9000000000000004</c:v>
                </c:pt>
                <c:pt idx="14">
                  <c:v>5.5</c:v>
                </c:pt>
                <c:pt idx="15">
                  <c:v>6.3</c:v>
                </c:pt>
                <c:pt idx="16">
                  <c:v>7.3</c:v>
                </c:pt>
                <c:pt idx="17">
                  <c:v>8.1999999999999993</c:v>
                </c:pt>
                <c:pt idx="18">
                  <c:v>9.5</c:v>
                </c:pt>
                <c:pt idx="19">
                  <c:v>10.899999999999999</c:v>
                </c:pt>
                <c:pt idx="20">
                  <c:v>12.6</c:v>
                </c:pt>
                <c:pt idx="21">
                  <c:v>15</c:v>
                </c:pt>
                <c:pt idx="22">
                  <c:v>17.5</c:v>
                </c:pt>
                <c:pt idx="23">
                  <c:v>22.5</c:v>
                </c:pt>
                <c:pt idx="24">
                  <c:v>27.5</c:v>
                </c:pt>
                <c:pt idx="25">
                  <c:v>32.6</c:v>
                </c:pt>
                <c:pt idx="26">
                  <c:v>33.700000000000003</c:v>
                </c:pt>
                <c:pt idx="27">
                  <c:v>34.299999999999997</c:v>
                </c:pt>
                <c:pt idx="28">
                  <c:v>35</c:v>
                </c:pt>
                <c:pt idx="29">
                  <c:v>35.4</c:v>
                </c:pt>
                <c:pt idx="30">
                  <c:v>35.799999999999997</c:v>
                </c:pt>
                <c:pt idx="31">
                  <c:v>36.9</c:v>
                </c:pt>
                <c:pt idx="32">
                  <c:v>40</c:v>
                </c:pt>
                <c:pt idx="33">
                  <c:v>45.5</c:v>
                </c:pt>
                <c:pt idx="34">
                  <c:v>50.5</c:v>
                </c:pt>
                <c:pt idx="35">
                  <c:v>53.7</c:v>
                </c:pt>
                <c:pt idx="36">
                  <c:v>56.5</c:v>
                </c:pt>
                <c:pt idx="37">
                  <c:v>58.2</c:v>
                </c:pt>
                <c:pt idx="38">
                  <c:v>59.5</c:v>
                </c:pt>
                <c:pt idx="39">
                  <c:v>60.5</c:v>
                </c:pt>
                <c:pt idx="40">
                  <c:v>61.5</c:v>
                </c:pt>
                <c:pt idx="41">
                  <c:v>62.5</c:v>
                </c:pt>
                <c:pt idx="42">
                  <c:v>63.5</c:v>
                </c:pt>
                <c:pt idx="43">
                  <c:v>64.5</c:v>
                </c:pt>
                <c:pt idx="44">
                  <c:v>65.5</c:v>
                </c:pt>
                <c:pt idx="45">
                  <c:v>66.5</c:v>
                </c:pt>
                <c:pt idx="46">
                  <c:v>67.5</c:v>
                </c:pt>
                <c:pt idx="47">
                  <c:v>68.5</c:v>
                </c:pt>
                <c:pt idx="48">
                  <c:v>69.599999999999994</c:v>
                </c:pt>
                <c:pt idx="49">
                  <c:v>70.7</c:v>
                </c:pt>
                <c:pt idx="50">
                  <c:v>72</c:v>
                </c:pt>
                <c:pt idx="51">
                  <c:v>73.2</c:v>
                </c:pt>
                <c:pt idx="52">
                  <c:v>74.5</c:v>
                </c:pt>
                <c:pt idx="53">
                  <c:v>76</c:v>
                </c:pt>
                <c:pt idx="54">
                  <c:v>77.5</c:v>
                </c:pt>
                <c:pt idx="55">
                  <c:v>78.8</c:v>
                </c:pt>
                <c:pt idx="56">
                  <c:v>80.2</c:v>
                </c:pt>
                <c:pt idx="57">
                  <c:v>81.599999999999994</c:v>
                </c:pt>
                <c:pt idx="58">
                  <c:v>83</c:v>
                </c:pt>
                <c:pt idx="59">
                  <c:v>84.5</c:v>
                </c:pt>
                <c:pt idx="60">
                  <c:v>86</c:v>
                </c:pt>
                <c:pt idx="61">
                  <c:v>86.9</c:v>
                </c:pt>
                <c:pt idx="62">
                  <c:v>87.8</c:v>
                </c:pt>
                <c:pt idx="63">
                  <c:v>88.65</c:v>
                </c:pt>
                <c:pt idx="64">
                  <c:v>89.5</c:v>
                </c:pt>
                <c:pt idx="65">
                  <c:v>90.15</c:v>
                </c:pt>
                <c:pt idx="66">
                  <c:v>90.8</c:v>
                </c:pt>
                <c:pt idx="67">
                  <c:v>91.65</c:v>
                </c:pt>
                <c:pt idx="68">
                  <c:v>92.5</c:v>
                </c:pt>
                <c:pt idx="69">
                  <c:v>93</c:v>
                </c:pt>
                <c:pt idx="70">
                  <c:v>93.5</c:v>
                </c:pt>
                <c:pt idx="71">
                  <c:v>94</c:v>
                </c:pt>
                <c:pt idx="72">
                  <c:v>94.5</c:v>
                </c:pt>
                <c:pt idx="73">
                  <c:v>95</c:v>
                </c:pt>
                <c:pt idx="74">
                  <c:v>95.5</c:v>
                </c:pt>
                <c:pt idx="75">
                  <c:v>96</c:v>
                </c:pt>
                <c:pt idx="76">
                  <c:v>96.5</c:v>
                </c:pt>
                <c:pt idx="77">
                  <c:v>97.15</c:v>
                </c:pt>
                <c:pt idx="78">
                  <c:v>97.8</c:v>
                </c:pt>
                <c:pt idx="79">
                  <c:v>98.4</c:v>
                </c:pt>
                <c:pt idx="80">
                  <c:v>99</c:v>
                </c:pt>
                <c:pt idx="81">
                  <c:v>99.5</c:v>
                </c:pt>
                <c:pt idx="82">
                  <c:v>100</c:v>
                </c:pt>
                <c:pt idx="83">
                  <c:v>100.75</c:v>
                </c:pt>
                <c:pt idx="84">
                  <c:v>101.5</c:v>
                </c:pt>
                <c:pt idx="85">
                  <c:v>102</c:v>
                </c:pt>
                <c:pt idx="86">
                  <c:v>102.5</c:v>
                </c:pt>
                <c:pt idx="87">
                  <c:v>102.75</c:v>
                </c:pt>
                <c:pt idx="88">
                  <c:v>103</c:v>
                </c:pt>
                <c:pt idx="89">
                  <c:v>103.15</c:v>
                </c:pt>
                <c:pt idx="90">
                  <c:v>103.3</c:v>
                </c:pt>
                <c:pt idx="91">
                  <c:v>103.45</c:v>
                </c:pt>
                <c:pt idx="92">
                  <c:v>103.6</c:v>
                </c:pt>
                <c:pt idx="93">
                  <c:v>103.75</c:v>
                </c:pt>
                <c:pt idx="94">
                  <c:v>103.9</c:v>
                </c:pt>
                <c:pt idx="95">
                  <c:v>104.05</c:v>
                </c:pt>
                <c:pt idx="96">
                  <c:v>104.2</c:v>
                </c:pt>
                <c:pt idx="97">
                  <c:v>104.35</c:v>
                </c:pt>
                <c:pt idx="98">
                  <c:v>104.5</c:v>
                </c:pt>
                <c:pt idx="99">
                  <c:v>104.65</c:v>
                </c:pt>
                <c:pt idx="100">
                  <c:v>104.8</c:v>
                </c:pt>
                <c:pt idx="101">
                  <c:v>104.9</c:v>
                </c:pt>
                <c:pt idx="102">
                  <c:v>105</c:v>
                </c:pt>
                <c:pt idx="103">
                  <c:v>105.05</c:v>
                </c:pt>
                <c:pt idx="104">
                  <c:v>105.1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15D-4A76-99A0-28BFF5AD7E6D}"/>
            </c:ext>
          </c:extLst>
        </c:ser>
        <c:ser>
          <c:idx val="4"/>
          <c:order val="4"/>
          <c:tx>
            <c:v>вся АРУ - ООС=330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Лист1!$B$4:$B$108</c:f>
              <c:numCache>
                <c:formatCode>General</c:formatCode>
                <c:ptCount val="10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</c:numCache>
            </c:numRef>
          </c:xVal>
          <c:yVal>
            <c:numRef>
              <c:f>Лист1!$J$4:$J$108</c:f>
              <c:numCache>
                <c:formatCode>0.0</c:formatCode>
                <c:ptCount val="105"/>
                <c:pt idx="0">
                  <c:v>12</c:v>
                </c:pt>
                <c:pt idx="1">
                  <c:v>12.100000000000001</c:v>
                </c:pt>
                <c:pt idx="2">
                  <c:v>12.2</c:v>
                </c:pt>
                <c:pt idx="3">
                  <c:v>12.299999999999999</c:v>
                </c:pt>
                <c:pt idx="4">
                  <c:v>12.399999999999999</c:v>
                </c:pt>
                <c:pt idx="5">
                  <c:v>12.55</c:v>
                </c:pt>
                <c:pt idx="6">
                  <c:v>12.700000000000001</c:v>
                </c:pt>
                <c:pt idx="7">
                  <c:v>12.900000000000002</c:v>
                </c:pt>
                <c:pt idx="8">
                  <c:v>13.1</c:v>
                </c:pt>
                <c:pt idx="9">
                  <c:v>13.299999999999999</c:v>
                </c:pt>
                <c:pt idx="10">
                  <c:v>13.5</c:v>
                </c:pt>
                <c:pt idx="11">
                  <c:v>13.950000000000001</c:v>
                </c:pt>
                <c:pt idx="12">
                  <c:v>14.4</c:v>
                </c:pt>
                <c:pt idx="13">
                  <c:v>14.85</c:v>
                </c:pt>
                <c:pt idx="14">
                  <c:v>15.3</c:v>
                </c:pt>
                <c:pt idx="15">
                  <c:v>15.9</c:v>
                </c:pt>
                <c:pt idx="16">
                  <c:v>16.5</c:v>
                </c:pt>
                <c:pt idx="17">
                  <c:v>17.100000000000001</c:v>
                </c:pt>
                <c:pt idx="18">
                  <c:v>18</c:v>
                </c:pt>
                <c:pt idx="19">
                  <c:v>19.149999999999999</c:v>
                </c:pt>
                <c:pt idx="20">
                  <c:v>20.5</c:v>
                </c:pt>
                <c:pt idx="21">
                  <c:v>22.65</c:v>
                </c:pt>
                <c:pt idx="22">
                  <c:v>24.8</c:v>
                </c:pt>
                <c:pt idx="23">
                  <c:v>29.5</c:v>
                </c:pt>
                <c:pt idx="24">
                  <c:v>34.200000000000003</c:v>
                </c:pt>
                <c:pt idx="25">
                  <c:v>38.9</c:v>
                </c:pt>
                <c:pt idx="26">
                  <c:v>39.6</c:v>
                </c:pt>
                <c:pt idx="27">
                  <c:v>39.950000000000003</c:v>
                </c:pt>
                <c:pt idx="28">
                  <c:v>40.299999999999997</c:v>
                </c:pt>
                <c:pt idx="29">
                  <c:v>40.549999999999997</c:v>
                </c:pt>
                <c:pt idx="30">
                  <c:v>40.799999999999997</c:v>
                </c:pt>
                <c:pt idx="31">
                  <c:v>41.5</c:v>
                </c:pt>
                <c:pt idx="32">
                  <c:v>44.2</c:v>
                </c:pt>
                <c:pt idx="33">
                  <c:v>49.75</c:v>
                </c:pt>
                <c:pt idx="34">
                  <c:v>54.8</c:v>
                </c:pt>
                <c:pt idx="35">
                  <c:v>57.65</c:v>
                </c:pt>
                <c:pt idx="36">
                  <c:v>60</c:v>
                </c:pt>
                <c:pt idx="37">
                  <c:v>61.6</c:v>
                </c:pt>
                <c:pt idx="38">
                  <c:v>62.7</c:v>
                </c:pt>
                <c:pt idx="39">
                  <c:v>63.25</c:v>
                </c:pt>
                <c:pt idx="40">
                  <c:v>63.8</c:v>
                </c:pt>
                <c:pt idx="41">
                  <c:v>64.400000000000006</c:v>
                </c:pt>
                <c:pt idx="42">
                  <c:v>65</c:v>
                </c:pt>
                <c:pt idx="43">
                  <c:v>65.75</c:v>
                </c:pt>
                <c:pt idx="44">
                  <c:v>66.5</c:v>
                </c:pt>
                <c:pt idx="45">
                  <c:v>67.25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71.25</c:v>
                </c:pt>
                <c:pt idx="50">
                  <c:v>72.5</c:v>
                </c:pt>
                <c:pt idx="51">
                  <c:v>73.5</c:v>
                </c:pt>
                <c:pt idx="52">
                  <c:v>74.5</c:v>
                </c:pt>
                <c:pt idx="53">
                  <c:v>76</c:v>
                </c:pt>
                <c:pt idx="54">
                  <c:v>77.5</c:v>
                </c:pt>
                <c:pt idx="55">
                  <c:v>78.849999999999994</c:v>
                </c:pt>
                <c:pt idx="56">
                  <c:v>80.2</c:v>
                </c:pt>
                <c:pt idx="57">
                  <c:v>81.599999999999994</c:v>
                </c:pt>
                <c:pt idx="58">
                  <c:v>83</c:v>
                </c:pt>
                <c:pt idx="59">
                  <c:v>84.5</c:v>
                </c:pt>
                <c:pt idx="60">
                  <c:v>86</c:v>
                </c:pt>
                <c:pt idx="61">
                  <c:v>86.9</c:v>
                </c:pt>
                <c:pt idx="62">
                  <c:v>87.8</c:v>
                </c:pt>
                <c:pt idx="63">
                  <c:v>88.65</c:v>
                </c:pt>
                <c:pt idx="64">
                  <c:v>89.5</c:v>
                </c:pt>
                <c:pt idx="65">
                  <c:v>90.15</c:v>
                </c:pt>
                <c:pt idx="66">
                  <c:v>90.8</c:v>
                </c:pt>
                <c:pt idx="67">
                  <c:v>91.65</c:v>
                </c:pt>
                <c:pt idx="68">
                  <c:v>92.5</c:v>
                </c:pt>
                <c:pt idx="69">
                  <c:v>93</c:v>
                </c:pt>
                <c:pt idx="70">
                  <c:v>93.5</c:v>
                </c:pt>
                <c:pt idx="71">
                  <c:v>94</c:v>
                </c:pt>
                <c:pt idx="72">
                  <c:v>94.5</c:v>
                </c:pt>
                <c:pt idx="73">
                  <c:v>95</c:v>
                </c:pt>
                <c:pt idx="74">
                  <c:v>95.5</c:v>
                </c:pt>
                <c:pt idx="75">
                  <c:v>96</c:v>
                </c:pt>
                <c:pt idx="76">
                  <c:v>96.5</c:v>
                </c:pt>
                <c:pt idx="77">
                  <c:v>97.15</c:v>
                </c:pt>
                <c:pt idx="78">
                  <c:v>97.8</c:v>
                </c:pt>
                <c:pt idx="79">
                  <c:v>98.4</c:v>
                </c:pt>
                <c:pt idx="80">
                  <c:v>99</c:v>
                </c:pt>
                <c:pt idx="81">
                  <c:v>99.5</c:v>
                </c:pt>
                <c:pt idx="82">
                  <c:v>100</c:v>
                </c:pt>
                <c:pt idx="83">
                  <c:v>100.75</c:v>
                </c:pt>
                <c:pt idx="84">
                  <c:v>101.5</c:v>
                </c:pt>
                <c:pt idx="85">
                  <c:v>102</c:v>
                </c:pt>
                <c:pt idx="86">
                  <c:v>102.5</c:v>
                </c:pt>
                <c:pt idx="87">
                  <c:v>102.75</c:v>
                </c:pt>
                <c:pt idx="88">
                  <c:v>103</c:v>
                </c:pt>
                <c:pt idx="89">
                  <c:v>103.15</c:v>
                </c:pt>
                <c:pt idx="90">
                  <c:v>103.3</c:v>
                </c:pt>
                <c:pt idx="91">
                  <c:v>103.45</c:v>
                </c:pt>
                <c:pt idx="92">
                  <c:v>103.6</c:v>
                </c:pt>
                <c:pt idx="93">
                  <c:v>103.75</c:v>
                </c:pt>
                <c:pt idx="94">
                  <c:v>103.9</c:v>
                </c:pt>
                <c:pt idx="95">
                  <c:v>104.05</c:v>
                </c:pt>
                <c:pt idx="96">
                  <c:v>104.2</c:v>
                </c:pt>
                <c:pt idx="97">
                  <c:v>104.35</c:v>
                </c:pt>
                <c:pt idx="98">
                  <c:v>104.5</c:v>
                </c:pt>
                <c:pt idx="99">
                  <c:v>104.65</c:v>
                </c:pt>
                <c:pt idx="100">
                  <c:v>104.8</c:v>
                </c:pt>
                <c:pt idx="101">
                  <c:v>104.9</c:v>
                </c:pt>
                <c:pt idx="102">
                  <c:v>105</c:v>
                </c:pt>
                <c:pt idx="103">
                  <c:v>105.05</c:v>
                </c:pt>
                <c:pt idx="104">
                  <c:v>105.1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15D-4A76-99A0-28BFF5AD7E6D}"/>
            </c:ext>
          </c:extLst>
        </c:ser>
        <c:ser>
          <c:idx val="5"/>
          <c:order val="5"/>
          <c:tx>
            <c:v>АРУ ВЧ 10-3 К=0,6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Лист1!$B$4:$B$108</c:f>
              <c:numCache>
                <c:formatCode>General</c:formatCode>
                <c:ptCount val="10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</c:numCache>
            </c:numRef>
          </c:xVal>
          <c:yVal>
            <c:numRef>
              <c:f>Лист1!$F$4:$F$113</c:f>
              <c:numCache>
                <c:formatCode>_(* #,##0.00_);_(* \(#,##0.00\);_(* "-"??_);_(@_)</c:formatCode>
                <c:ptCount val="110"/>
                <c:pt idx="0">
                  <c:v>0</c:v>
                </c:pt>
                <c:pt idx="1">
                  <c:v>0.02</c:v>
                </c:pt>
                <c:pt idx="2">
                  <c:v>0.05</c:v>
                </c:pt>
                <c:pt idx="3">
                  <c:v>0.08</c:v>
                </c:pt>
                <c:pt idx="4">
                  <c:v>0.1</c:v>
                </c:pt>
                <c:pt idx="5">
                  <c:v>0.13</c:v>
                </c:pt>
                <c:pt idx="6">
                  <c:v>0.15</c:v>
                </c:pt>
                <c:pt idx="7">
                  <c:v>0.18</c:v>
                </c:pt>
                <c:pt idx="8">
                  <c:v>0.22</c:v>
                </c:pt>
                <c:pt idx="9">
                  <c:v>0.28000000000000003</c:v>
                </c:pt>
                <c:pt idx="10">
                  <c:v>0.31</c:v>
                </c:pt>
                <c:pt idx="11">
                  <c:v>0.38</c:v>
                </c:pt>
                <c:pt idx="12">
                  <c:v>0.42</c:v>
                </c:pt>
                <c:pt idx="13">
                  <c:v>0.51</c:v>
                </c:pt>
                <c:pt idx="14">
                  <c:v>0.55000000000000004</c:v>
                </c:pt>
                <c:pt idx="15">
                  <c:v>0.62</c:v>
                </c:pt>
                <c:pt idx="16">
                  <c:v>0.73</c:v>
                </c:pt>
                <c:pt idx="17">
                  <c:v>0.85</c:v>
                </c:pt>
                <c:pt idx="18">
                  <c:v>0.92</c:v>
                </c:pt>
                <c:pt idx="19">
                  <c:v>1</c:v>
                </c:pt>
                <c:pt idx="20">
                  <c:v>1.2</c:v>
                </c:pt>
                <c:pt idx="21">
                  <c:v>1.4</c:v>
                </c:pt>
                <c:pt idx="22">
                  <c:v>1.6</c:v>
                </c:pt>
                <c:pt idx="23">
                  <c:v>1.8</c:v>
                </c:pt>
                <c:pt idx="24">
                  <c:v>2</c:v>
                </c:pt>
                <c:pt idx="25">
                  <c:v>2.15</c:v>
                </c:pt>
                <c:pt idx="26">
                  <c:v>2.2999999999999998</c:v>
                </c:pt>
                <c:pt idx="27">
                  <c:v>2.5</c:v>
                </c:pt>
                <c:pt idx="28">
                  <c:v>2.8</c:v>
                </c:pt>
                <c:pt idx="29">
                  <c:v>3</c:v>
                </c:pt>
                <c:pt idx="30">
                  <c:v>3.3</c:v>
                </c:pt>
                <c:pt idx="31">
                  <c:v>3.6</c:v>
                </c:pt>
                <c:pt idx="32">
                  <c:v>3.8</c:v>
                </c:pt>
                <c:pt idx="33">
                  <c:v>4.2</c:v>
                </c:pt>
                <c:pt idx="34">
                  <c:v>4.5999999999999996</c:v>
                </c:pt>
                <c:pt idx="35">
                  <c:v>5</c:v>
                </c:pt>
                <c:pt idx="36">
                  <c:v>5.8</c:v>
                </c:pt>
                <c:pt idx="37">
                  <c:v>6.6</c:v>
                </c:pt>
                <c:pt idx="38">
                  <c:v>7</c:v>
                </c:pt>
                <c:pt idx="39">
                  <c:v>8</c:v>
                </c:pt>
                <c:pt idx="40">
                  <c:v>9</c:v>
                </c:pt>
                <c:pt idx="41">
                  <c:v>10</c:v>
                </c:pt>
                <c:pt idx="42">
                  <c:v>11</c:v>
                </c:pt>
                <c:pt idx="43">
                  <c:v>13.3</c:v>
                </c:pt>
                <c:pt idx="44">
                  <c:v>15.5</c:v>
                </c:pt>
                <c:pt idx="45">
                  <c:v>18</c:v>
                </c:pt>
                <c:pt idx="46">
                  <c:v>20</c:v>
                </c:pt>
                <c:pt idx="47">
                  <c:v>22.5</c:v>
                </c:pt>
                <c:pt idx="48">
                  <c:v>24.5</c:v>
                </c:pt>
                <c:pt idx="49">
                  <c:v>24.7</c:v>
                </c:pt>
                <c:pt idx="50">
                  <c:v>25</c:v>
                </c:pt>
                <c:pt idx="51">
                  <c:v>25</c:v>
                </c:pt>
                <c:pt idx="52">
                  <c:v>25</c:v>
                </c:pt>
                <c:pt idx="53">
                  <c:v>25</c:v>
                </c:pt>
                <c:pt idx="54" formatCode="General">
                  <c:v>25</c:v>
                </c:pt>
                <c:pt idx="55" formatCode="General">
                  <c:v>25</c:v>
                </c:pt>
                <c:pt idx="56" formatCode="General">
                  <c:v>25</c:v>
                </c:pt>
                <c:pt idx="57" formatCode="General">
                  <c:v>25</c:v>
                </c:pt>
                <c:pt idx="58" formatCode="General">
                  <c:v>25</c:v>
                </c:pt>
                <c:pt idx="59" formatCode="General">
                  <c:v>25.5</c:v>
                </c:pt>
                <c:pt idx="60" formatCode="General">
                  <c:v>27</c:v>
                </c:pt>
                <c:pt idx="61" formatCode="General">
                  <c:v>28.5</c:v>
                </c:pt>
                <c:pt idx="62" formatCode="General">
                  <c:v>30.5</c:v>
                </c:pt>
                <c:pt idx="63" formatCode="General">
                  <c:v>33</c:v>
                </c:pt>
                <c:pt idx="64" formatCode="General">
                  <c:v>35.299999999999997</c:v>
                </c:pt>
                <c:pt idx="65" formatCode="General">
                  <c:v>37.6</c:v>
                </c:pt>
                <c:pt idx="66" formatCode="General">
                  <c:v>38.700000000000003</c:v>
                </c:pt>
                <c:pt idx="67" formatCode="General">
                  <c:v>40</c:v>
                </c:pt>
                <c:pt idx="68" formatCode="General">
                  <c:v>41.2</c:v>
                </c:pt>
                <c:pt idx="69" formatCode="General">
                  <c:v>42</c:v>
                </c:pt>
                <c:pt idx="70" formatCode="General">
                  <c:v>42.8</c:v>
                </c:pt>
                <c:pt idx="71" formatCode="General">
                  <c:v>43.2</c:v>
                </c:pt>
                <c:pt idx="72" formatCode="General">
                  <c:v>43.4</c:v>
                </c:pt>
                <c:pt idx="73" formatCode="General">
                  <c:v>43.5</c:v>
                </c:pt>
                <c:pt idx="74">
                  <c:v>43.5</c:v>
                </c:pt>
                <c:pt idx="75">
                  <c:v>43.5</c:v>
                </c:pt>
                <c:pt idx="76">
                  <c:v>43.5</c:v>
                </c:pt>
                <c:pt idx="77">
                  <c:v>43.5</c:v>
                </c:pt>
                <c:pt idx="78">
                  <c:v>43.5</c:v>
                </c:pt>
                <c:pt idx="79">
                  <c:v>43.5</c:v>
                </c:pt>
                <c:pt idx="80">
                  <c:v>43.5</c:v>
                </c:pt>
                <c:pt idx="81">
                  <c:v>43.5</c:v>
                </c:pt>
                <c:pt idx="82">
                  <c:v>43.5</c:v>
                </c:pt>
                <c:pt idx="83">
                  <c:v>43.5</c:v>
                </c:pt>
                <c:pt idx="84">
                  <c:v>43.5</c:v>
                </c:pt>
                <c:pt idx="85">
                  <c:v>43.5</c:v>
                </c:pt>
                <c:pt idx="86">
                  <c:v>43.5</c:v>
                </c:pt>
                <c:pt idx="87">
                  <c:v>43.5</c:v>
                </c:pt>
                <c:pt idx="88">
                  <c:v>43.5</c:v>
                </c:pt>
                <c:pt idx="89">
                  <c:v>43.5</c:v>
                </c:pt>
                <c:pt idx="90">
                  <c:v>43.5</c:v>
                </c:pt>
                <c:pt idx="91">
                  <c:v>43.5</c:v>
                </c:pt>
                <c:pt idx="92">
                  <c:v>43.5</c:v>
                </c:pt>
                <c:pt idx="93">
                  <c:v>43.5</c:v>
                </c:pt>
                <c:pt idx="94">
                  <c:v>43.5</c:v>
                </c:pt>
                <c:pt idx="95">
                  <c:v>43.5</c:v>
                </c:pt>
                <c:pt idx="96">
                  <c:v>43.5</c:v>
                </c:pt>
                <c:pt idx="97">
                  <c:v>43.5</c:v>
                </c:pt>
                <c:pt idx="98">
                  <c:v>43.5</c:v>
                </c:pt>
                <c:pt idx="99">
                  <c:v>43.5</c:v>
                </c:pt>
                <c:pt idx="100">
                  <c:v>43.5</c:v>
                </c:pt>
                <c:pt idx="101">
                  <c:v>43.5</c:v>
                </c:pt>
                <c:pt idx="102">
                  <c:v>43.5</c:v>
                </c:pt>
                <c:pt idx="103">
                  <c:v>43.5</c:v>
                </c:pt>
                <c:pt idx="104">
                  <c:v>43.5</c:v>
                </c:pt>
                <c:pt idx="105">
                  <c:v>43.5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56C-45E0-A106-2085AE653B57}"/>
            </c:ext>
          </c:extLst>
        </c:ser>
        <c:ser>
          <c:idx val="6"/>
          <c:order val="6"/>
          <c:tx>
            <c:v>вся АРУ оптимально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Лист1!$B$4:$B$108</c:f>
              <c:numCache>
                <c:formatCode>General</c:formatCode>
                <c:ptCount val="10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</c:numCache>
            </c:numRef>
          </c:xVal>
          <c:yVal>
            <c:numRef>
              <c:f>Лист1!$K$4:$K$108</c:f>
              <c:numCache>
                <c:formatCode>_-* #\ ##0.0\ _₽_-;\-* #\ ##0.0\ _₽_-;_-* "-"??\ _₽_-;_-@_-</c:formatCode>
                <c:ptCount val="105"/>
                <c:pt idx="0">
                  <c:v>0</c:v>
                </c:pt>
                <c:pt idx="1">
                  <c:v>0.12000000000000001</c:v>
                </c:pt>
                <c:pt idx="2">
                  <c:v>0.25</c:v>
                </c:pt>
                <c:pt idx="3">
                  <c:v>0.43</c:v>
                </c:pt>
                <c:pt idx="4">
                  <c:v>0.6</c:v>
                </c:pt>
                <c:pt idx="5">
                  <c:v>0.88</c:v>
                </c:pt>
                <c:pt idx="6">
                  <c:v>1.1499999999999999</c:v>
                </c:pt>
                <c:pt idx="7">
                  <c:v>1.43</c:v>
                </c:pt>
                <c:pt idx="8">
                  <c:v>1.72</c:v>
                </c:pt>
                <c:pt idx="9">
                  <c:v>2.0300000000000002</c:v>
                </c:pt>
                <c:pt idx="10">
                  <c:v>2.31</c:v>
                </c:pt>
                <c:pt idx="11">
                  <c:v>2.63</c:v>
                </c:pt>
                <c:pt idx="12">
                  <c:v>2.92</c:v>
                </c:pt>
                <c:pt idx="13">
                  <c:v>3.26</c:v>
                </c:pt>
                <c:pt idx="14">
                  <c:v>3.55</c:v>
                </c:pt>
                <c:pt idx="15">
                  <c:v>3.92</c:v>
                </c:pt>
                <c:pt idx="16">
                  <c:v>4.5299999999999994</c:v>
                </c:pt>
                <c:pt idx="17">
                  <c:v>5.05</c:v>
                </c:pt>
                <c:pt idx="18">
                  <c:v>5.62</c:v>
                </c:pt>
                <c:pt idx="19">
                  <c:v>6.1</c:v>
                </c:pt>
                <c:pt idx="20">
                  <c:v>6.8</c:v>
                </c:pt>
                <c:pt idx="21">
                  <c:v>7.4</c:v>
                </c:pt>
                <c:pt idx="22">
                  <c:v>8.1</c:v>
                </c:pt>
                <c:pt idx="23">
                  <c:v>8.8000000000000007</c:v>
                </c:pt>
                <c:pt idx="24">
                  <c:v>9.5</c:v>
                </c:pt>
                <c:pt idx="25">
                  <c:v>10.25</c:v>
                </c:pt>
                <c:pt idx="26">
                  <c:v>11</c:v>
                </c:pt>
                <c:pt idx="27">
                  <c:v>11.8</c:v>
                </c:pt>
                <c:pt idx="28">
                  <c:v>12.8</c:v>
                </c:pt>
                <c:pt idx="29">
                  <c:v>13.4</c:v>
                </c:pt>
                <c:pt idx="30">
                  <c:v>14.100000000000001</c:v>
                </c:pt>
                <c:pt idx="31">
                  <c:v>15</c:v>
                </c:pt>
                <c:pt idx="32">
                  <c:v>15.8</c:v>
                </c:pt>
                <c:pt idx="33">
                  <c:v>16.7</c:v>
                </c:pt>
                <c:pt idx="34">
                  <c:v>17.600000000000001</c:v>
                </c:pt>
                <c:pt idx="35">
                  <c:v>18.7</c:v>
                </c:pt>
                <c:pt idx="36">
                  <c:v>20.3</c:v>
                </c:pt>
                <c:pt idx="37">
                  <c:v>21.799999999999997</c:v>
                </c:pt>
                <c:pt idx="38">
                  <c:v>23</c:v>
                </c:pt>
                <c:pt idx="39">
                  <c:v>25</c:v>
                </c:pt>
                <c:pt idx="40">
                  <c:v>27</c:v>
                </c:pt>
                <c:pt idx="41">
                  <c:v>29</c:v>
                </c:pt>
                <c:pt idx="42">
                  <c:v>31</c:v>
                </c:pt>
                <c:pt idx="43">
                  <c:v>34.299999999999997</c:v>
                </c:pt>
                <c:pt idx="44">
                  <c:v>37.5</c:v>
                </c:pt>
                <c:pt idx="45">
                  <c:v>41</c:v>
                </c:pt>
                <c:pt idx="46">
                  <c:v>44</c:v>
                </c:pt>
                <c:pt idx="47">
                  <c:v>47.5</c:v>
                </c:pt>
                <c:pt idx="48">
                  <c:v>50.6</c:v>
                </c:pt>
                <c:pt idx="49">
                  <c:v>51.9</c:v>
                </c:pt>
                <c:pt idx="50">
                  <c:v>53.5</c:v>
                </c:pt>
                <c:pt idx="51">
                  <c:v>54.7</c:v>
                </c:pt>
                <c:pt idx="52">
                  <c:v>56</c:v>
                </c:pt>
                <c:pt idx="53">
                  <c:v>57.5</c:v>
                </c:pt>
                <c:pt idx="54">
                  <c:v>59</c:v>
                </c:pt>
                <c:pt idx="55">
                  <c:v>60.3</c:v>
                </c:pt>
                <c:pt idx="56">
                  <c:v>61.7</c:v>
                </c:pt>
                <c:pt idx="57">
                  <c:v>63.1</c:v>
                </c:pt>
                <c:pt idx="58">
                  <c:v>64.5</c:v>
                </c:pt>
                <c:pt idx="59">
                  <c:v>66.5</c:v>
                </c:pt>
                <c:pt idx="60">
                  <c:v>69.5</c:v>
                </c:pt>
                <c:pt idx="61">
                  <c:v>71.900000000000006</c:v>
                </c:pt>
                <c:pt idx="62">
                  <c:v>74.8</c:v>
                </c:pt>
                <c:pt idx="63">
                  <c:v>78.150000000000006</c:v>
                </c:pt>
                <c:pt idx="64">
                  <c:v>81.3</c:v>
                </c:pt>
                <c:pt idx="65">
                  <c:v>84.25</c:v>
                </c:pt>
                <c:pt idx="66">
                  <c:v>86</c:v>
                </c:pt>
                <c:pt idx="67">
                  <c:v>88.15</c:v>
                </c:pt>
                <c:pt idx="68">
                  <c:v>90.2</c:v>
                </c:pt>
                <c:pt idx="69">
                  <c:v>91.5</c:v>
                </c:pt>
                <c:pt idx="70">
                  <c:v>92.8</c:v>
                </c:pt>
                <c:pt idx="71">
                  <c:v>93.7</c:v>
                </c:pt>
                <c:pt idx="72">
                  <c:v>94.4</c:v>
                </c:pt>
                <c:pt idx="73">
                  <c:v>95</c:v>
                </c:pt>
                <c:pt idx="74">
                  <c:v>95.5</c:v>
                </c:pt>
                <c:pt idx="75">
                  <c:v>96</c:v>
                </c:pt>
                <c:pt idx="76">
                  <c:v>96.5</c:v>
                </c:pt>
                <c:pt idx="77">
                  <c:v>97.15</c:v>
                </c:pt>
                <c:pt idx="78">
                  <c:v>97.8</c:v>
                </c:pt>
                <c:pt idx="79">
                  <c:v>98.4</c:v>
                </c:pt>
                <c:pt idx="80">
                  <c:v>99</c:v>
                </c:pt>
                <c:pt idx="81">
                  <c:v>99.5</c:v>
                </c:pt>
                <c:pt idx="82">
                  <c:v>100</c:v>
                </c:pt>
                <c:pt idx="83">
                  <c:v>100.75</c:v>
                </c:pt>
                <c:pt idx="84">
                  <c:v>101.5</c:v>
                </c:pt>
                <c:pt idx="85">
                  <c:v>102</c:v>
                </c:pt>
                <c:pt idx="86">
                  <c:v>102.5</c:v>
                </c:pt>
                <c:pt idx="87">
                  <c:v>102.75</c:v>
                </c:pt>
                <c:pt idx="88">
                  <c:v>103</c:v>
                </c:pt>
                <c:pt idx="89">
                  <c:v>103.15</c:v>
                </c:pt>
                <c:pt idx="90">
                  <c:v>103.3</c:v>
                </c:pt>
                <c:pt idx="91">
                  <c:v>103.45</c:v>
                </c:pt>
                <c:pt idx="92">
                  <c:v>103.6</c:v>
                </c:pt>
                <c:pt idx="93">
                  <c:v>103.75</c:v>
                </c:pt>
                <c:pt idx="94">
                  <c:v>103.9</c:v>
                </c:pt>
                <c:pt idx="95">
                  <c:v>104.05</c:v>
                </c:pt>
                <c:pt idx="96">
                  <c:v>104.2</c:v>
                </c:pt>
                <c:pt idx="97">
                  <c:v>104.35</c:v>
                </c:pt>
                <c:pt idx="98">
                  <c:v>104.5</c:v>
                </c:pt>
                <c:pt idx="99">
                  <c:v>104.65</c:v>
                </c:pt>
                <c:pt idx="100">
                  <c:v>104.8</c:v>
                </c:pt>
                <c:pt idx="101">
                  <c:v>104.9</c:v>
                </c:pt>
                <c:pt idx="102">
                  <c:v>105</c:v>
                </c:pt>
                <c:pt idx="103">
                  <c:v>105.05</c:v>
                </c:pt>
                <c:pt idx="104">
                  <c:v>105.1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56C-45E0-A106-2085AE653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560975"/>
        <c:axId val="996559535"/>
      </c:scatterChart>
      <c:valAx>
        <c:axId val="996560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 sz="1200" baseline="0"/>
                  <a:t>напряжение </a:t>
                </a:r>
                <a:endParaRPr lang="en-US" sz="1200" baseline="0"/>
              </a:p>
              <a:p>
                <a:pPr>
                  <a:defRPr sz="1200"/>
                </a:pPr>
                <a:r>
                  <a:rPr lang="ru-RU" sz="1200" baseline="0"/>
                  <a:t>АРУ </a:t>
                </a:r>
                <a:r>
                  <a:rPr lang="en-US" sz="1200" baseline="0"/>
                  <a:t>[</a:t>
                </a:r>
                <a:r>
                  <a:rPr lang="ru-RU" sz="1200" baseline="0"/>
                  <a:t>мВ</a:t>
                </a:r>
                <a:r>
                  <a:rPr lang="en-US" sz="1200" baseline="0"/>
                  <a:t>]</a:t>
                </a:r>
                <a:r>
                  <a:rPr lang="ru-RU" sz="1200" baseline="0"/>
                  <a:t>, вывод 9</a:t>
                </a:r>
              </a:p>
            </c:rich>
          </c:tx>
          <c:layout>
            <c:manualLayout>
              <c:xMode val="edge"/>
              <c:yMode val="edge"/>
              <c:x val="0.55661443274622746"/>
              <c:y val="0.852863417259090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96559535"/>
        <c:crosses val="autoZero"/>
        <c:crossBetween val="midCat"/>
      </c:valAx>
      <c:valAx>
        <c:axId val="99655953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 sz="1200" baseline="0"/>
                  <a:t>изменение </a:t>
                </a:r>
                <a:endParaRPr lang="en-US" sz="1200" baseline="0"/>
              </a:p>
              <a:p>
                <a:pPr>
                  <a:defRPr sz="1200"/>
                </a:pPr>
                <a:r>
                  <a:rPr lang="ru-RU" sz="1200" baseline="0"/>
                  <a:t>усиления </a:t>
                </a:r>
                <a:r>
                  <a:rPr lang="en-US" sz="1200" baseline="0"/>
                  <a:t>[</a:t>
                </a:r>
                <a:r>
                  <a:rPr lang="ru-RU" sz="1200" baseline="0"/>
                  <a:t>дБ</a:t>
                </a:r>
                <a:r>
                  <a:rPr lang="en-US" sz="1200" baseline="0"/>
                  <a:t>]</a:t>
                </a:r>
              </a:p>
            </c:rich>
          </c:tx>
          <c:layout>
            <c:manualLayout>
              <c:xMode val="edge"/>
              <c:yMode val="edge"/>
              <c:x val="7.7150033213570529E-2"/>
              <c:y val="6.484043563283406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96560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742638139893036"/>
          <c:y val="0.11332143631073051"/>
          <c:w val="0.24019792051113373"/>
          <c:h val="0.834584299210191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31749</xdr:colOff>
      <xdr:row>0</xdr:row>
      <xdr:rowOff>85896</xdr:rowOff>
    </xdr:from>
    <xdr:to>
      <xdr:col>22</xdr:col>
      <xdr:colOff>428624</xdr:colOff>
      <xdr:row>22</xdr:row>
      <xdr:rowOff>126716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F4B71FEF-00C4-2FBC-5580-5B321EA0D2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E967A-34FC-42DA-A6CB-952CD0377E68}">
  <dimension ref="B1:N113"/>
  <sheetViews>
    <sheetView tabSelected="1" topLeftCell="G1" zoomScale="160" zoomScaleNormal="160" workbookViewId="0">
      <selection activeCell="J7" sqref="J7"/>
    </sheetView>
  </sheetViews>
  <sheetFormatPr defaultRowHeight="15" x14ac:dyDescent="0.25"/>
  <cols>
    <col min="1" max="1" width="2.140625" customWidth="1"/>
    <col min="2" max="2" width="6.42578125" customWidth="1"/>
    <col min="5" max="5" width="9.140625" style="4"/>
    <col min="6" max="6" width="9.140625" style="19"/>
    <col min="7" max="7" width="9.7109375" customWidth="1"/>
    <col min="8" max="8" width="9.7109375" style="4" customWidth="1"/>
    <col min="12" max="12" width="10.140625" bestFit="1" customWidth="1"/>
  </cols>
  <sheetData>
    <row r="1" spans="2:12" s="8" customFormat="1" ht="27" customHeight="1" x14ac:dyDescent="0.25">
      <c r="C1" s="9" t="s">
        <v>4</v>
      </c>
      <c r="D1" s="10" t="s">
        <v>5</v>
      </c>
      <c r="E1" s="14" t="s">
        <v>9</v>
      </c>
      <c r="F1" s="11"/>
      <c r="H1" s="11"/>
      <c r="I1" s="12" t="s">
        <v>7</v>
      </c>
      <c r="J1" s="13" t="s">
        <v>8</v>
      </c>
      <c r="K1" s="16" t="s">
        <v>15</v>
      </c>
    </row>
    <row r="2" spans="2:12" ht="30" x14ac:dyDescent="0.25">
      <c r="B2" t="s">
        <v>0</v>
      </c>
      <c r="C2" s="7" t="s">
        <v>2</v>
      </c>
      <c r="D2" s="3" t="s">
        <v>2</v>
      </c>
      <c r="E2" s="4" t="s">
        <v>3</v>
      </c>
      <c r="F2" s="15" t="s">
        <v>3</v>
      </c>
      <c r="G2" t="s">
        <v>13</v>
      </c>
      <c r="H2" s="4" t="s">
        <v>1</v>
      </c>
      <c r="I2" s="5" t="s">
        <v>6</v>
      </c>
      <c r="J2" s="6" t="s">
        <v>6</v>
      </c>
      <c r="K2" s="8" t="s">
        <v>14</v>
      </c>
      <c r="L2" s="2"/>
    </row>
    <row r="3" spans="2:12" x14ac:dyDescent="0.25">
      <c r="B3" t="s">
        <v>10</v>
      </c>
      <c r="C3" s="7" t="s">
        <v>11</v>
      </c>
      <c r="D3" s="3" t="s">
        <v>11</v>
      </c>
      <c r="E3" s="4" t="s">
        <v>12</v>
      </c>
      <c r="F3" s="15"/>
      <c r="G3" t="s">
        <v>10</v>
      </c>
      <c r="H3" s="4" t="s">
        <v>10</v>
      </c>
      <c r="I3" s="5"/>
      <c r="J3" s="6"/>
      <c r="L3" s="2"/>
    </row>
    <row r="4" spans="2:12" x14ac:dyDescent="0.25">
      <c r="B4">
        <v>0</v>
      </c>
      <c r="C4">
        <v>0</v>
      </c>
      <c r="D4">
        <v>12</v>
      </c>
      <c r="E4" s="19">
        <v>0</v>
      </c>
      <c r="F4" s="19">
        <v>0</v>
      </c>
      <c r="G4">
        <v>0</v>
      </c>
      <c r="H4" s="20">
        <f>0.524*B4</f>
        <v>0</v>
      </c>
      <c r="I4" s="18">
        <f>C4+E4</f>
        <v>0</v>
      </c>
      <c r="J4" s="18">
        <f>D4+E4</f>
        <v>12</v>
      </c>
      <c r="K4" s="17">
        <f>C4+F4</f>
        <v>0</v>
      </c>
      <c r="L4" s="1"/>
    </row>
    <row r="5" spans="2:12" x14ac:dyDescent="0.25">
      <c r="B5">
        <v>10</v>
      </c>
      <c r="C5">
        <v>0.1</v>
      </c>
      <c r="D5">
        <f>0.5*(D4+D6)</f>
        <v>12.05</v>
      </c>
      <c r="E5" s="19">
        <v>0.05</v>
      </c>
      <c r="F5" s="19">
        <v>0.02</v>
      </c>
      <c r="G5">
        <v>1</v>
      </c>
      <c r="H5" s="20">
        <f t="shared" ref="H5:H68" si="0">0.524*B5</f>
        <v>5.24</v>
      </c>
      <c r="I5" s="18">
        <f t="shared" ref="I5:I68" si="1">C5+E5</f>
        <v>0.15000000000000002</v>
      </c>
      <c r="J5" s="18">
        <f t="shared" ref="J5:J68" si="2">D5+E5</f>
        <v>12.100000000000001</v>
      </c>
      <c r="K5" s="17">
        <f t="shared" ref="K5:K68" si="3">C5+F5</f>
        <v>0.12000000000000001</v>
      </c>
      <c r="L5" s="1"/>
    </row>
    <row r="6" spans="2:12" x14ac:dyDescent="0.25">
      <c r="B6">
        <v>20</v>
      </c>
      <c r="C6">
        <v>0.2</v>
      </c>
      <c r="D6">
        <v>12.1</v>
      </c>
      <c r="E6" s="19">
        <v>0.1</v>
      </c>
      <c r="F6" s="19">
        <v>0.05</v>
      </c>
      <c r="G6">
        <v>3</v>
      </c>
      <c r="H6" s="20">
        <f t="shared" si="0"/>
        <v>10.48</v>
      </c>
      <c r="I6" s="18">
        <f t="shared" si="1"/>
        <v>0.30000000000000004</v>
      </c>
      <c r="J6" s="18">
        <f t="shared" si="2"/>
        <v>12.2</v>
      </c>
      <c r="K6" s="17">
        <f t="shared" si="3"/>
        <v>0.25</v>
      </c>
      <c r="L6" s="1"/>
    </row>
    <row r="7" spans="2:12" x14ac:dyDescent="0.25">
      <c r="B7">
        <v>30</v>
      </c>
      <c r="C7">
        <v>0.35</v>
      </c>
      <c r="D7">
        <f>0.5*(D6+D8)</f>
        <v>12.149999999999999</v>
      </c>
      <c r="E7" s="19">
        <v>0.15000000000000002</v>
      </c>
      <c r="F7" s="19">
        <v>0.08</v>
      </c>
      <c r="G7">
        <v>5</v>
      </c>
      <c r="H7" s="20">
        <f t="shared" si="0"/>
        <v>15.72</v>
      </c>
      <c r="I7" s="18">
        <f t="shared" si="1"/>
        <v>0.5</v>
      </c>
      <c r="J7" s="18">
        <f t="shared" si="2"/>
        <v>12.299999999999999</v>
      </c>
      <c r="K7" s="17">
        <f t="shared" si="3"/>
        <v>0.43</v>
      </c>
      <c r="L7" s="1"/>
    </row>
    <row r="8" spans="2:12" x14ac:dyDescent="0.25">
      <c r="B8">
        <v>40</v>
      </c>
      <c r="C8">
        <v>0.5</v>
      </c>
      <c r="D8">
        <v>12.2</v>
      </c>
      <c r="E8" s="19">
        <v>0.2</v>
      </c>
      <c r="F8" s="19">
        <v>0.1</v>
      </c>
      <c r="G8">
        <v>7</v>
      </c>
      <c r="H8" s="20">
        <f t="shared" si="0"/>
        <v>20.96</v>
      </c>
      <c r="I8" s="18">
        <f t="shared" si="1"/>
        <v>0.7</v>
      </c>
      <c r="J8" s="18">
        <f t="shared" si="2"/>
        <v>12.399999999999999</v>
      </c>
      <c r="K8" s="17">
        <f t="shared" si="3"/>
        <v>0.6</v>
      </c>
      <c r="L8" s="1"/>
    </row>
    <row r="9" spans="2:12" x14ac:dyDescent="0.25">
      <c r="B9">
        <v>50</v>
      </c>
      <c r="C9">
        <v>0.75</v>
      </c>
      <c r="D9">
        <f>0.5*(D8+D10)</f>
        <v>12.25</v>
      </c>
      <c r="E9" s="19">
        <v>0.30000000000000004</v>
      </c>
      <c r="F9" s="19">
        <v>0.13</v>
      </c>
      <c r="G9">
        <v>9</v>
      </c>
      <c r="H9" s="20">
        <f t="shared" si="0"/>
        <v>26.200000000000003</v>
      </c>
      <c r="I9" s="18">
        <f t="shared" si="1"/>
        <v>1.05</v>
      </c>
      <c r="J9" s="18">
        <f t="shared" si="2"/>
        <v>12.55</v>
      </c>
      <c r="K9" s="17">
        <f t="shared" si="3"/>
        <v>0.88</v>
      </c>
      <c r="L9" s="1"/>
    </row>
    <row r="10" spans="2:12" x14ac:dyDescent="0.25">
      <c r="B10">
        <v>60</v>
      </c>
      <c r="C10">
        <v>1</v>
      </c>
      <c r="D10">
        <v>12.3</v>
      </c>
      <c r="E10" s="19">
        <v>0.4</v>
      </c>
      <c r="F10" s="19">
        <v>0.15</v>
      </c>
      <c r="G10">
        <v>15</v>
      </c>
      <c r="H10" s="20">
        <f t="shared" si="0"/>
        <v>31.44</v>
      </c>
      <c r="I10" s="18">
        <f t="shared" si="1"/>
        <v>1.4</v>
      </c>
      <c r="J10" s="18">
        <f t="shared" si="2"/>
        <v>12.700000000000001</v>
      </c>
      <c r="K10" s="17">
        <f t="shared" si="3"/>
        <v>1.1499999999999999</v>
      </c>
      <c r="L10" s="1"/>
    </row>
    <row r="11" spans="2:12" x14ac:dyDescent="0.25">
      <c r="B11">
        <v>70</v>
      </c>
      <c r="C11">
        <v>1.25</v>
      </c>
      <c r="D11">
        <f>0.5*(D10+D12)</f>
        <v>12.350000000000001</v>
      </c>
      <c r="E11" s="19">
        <v>0.55000000000000004</v>
      </c>
      <c r="F11" s="19">
        <v>0.18</v>
      </c>
      <c r="G11">
        <v>22</v>
      </c>
      <c r="H11" s="20">
        <f t="shared" si="0"/>
        <v>36.68</v>
      </c>
      <c r="I11" s="18">
        <f t="shared" si="1"/>
        <v>1.8</v>
      </c>
      <c r="J11" s="18">
        <f t="shared" si="2"/>
        <v>12.900000000000002</v>
      </c>
      <c r="K11" s="17">
        <f t="shared" si="3"/>
        <v>1.43</v>
      </c>
      <c r="L11" s="1"/>
    </row>
    <row r="12" spans="2:12" x14ac:dyDescent="0.25">
      <c r="B12">
        <v>80</v>
      </c>
      <c r="C12">
        <v>1.5</v>
      </c>
      <c r="D12">
        <v>12.4</v>
      </c>
      <c r="E12" s="19">
        <v>0.7</v>
      </c>
      <c r="F12" s="19">
        <v>0.22</v>
      </c>
      <c r="G12">
        <v>28</v>
      </c>
      <c r="H12" s="20">
        <f t="shared" si="0"/>
        <v>41.92</v>
      </c>
      <c r="I12" s="18">
        <f t="shared" si="1"/>
        <v>2.2000000000000002</v>
      </c>
      <c r="J12" s="18">
        <f t="shared" si="2"/>
        <v>13.1</v>
      </c>
      <c r="K12" s="17">
        <f t="shared" si="3"/>
        <v>1.72</v>
      </c>
      <c r="L12" s="1"/>
    </row>
    <row r="13" spans="2:12" x14ac:dyDescent="0.25">
      <c r="B13">
        <v>90</v>
      </c>
      <c r="C13">
        <v>1.75</v>
      </c>
      <c r="D13">
        <f>0.5*(D12+D14)</f>
        <v>12.45</v>
      </c>
      <c r="E13" s="19">
        <v>0.85</v>
      </c>
      <c r="F13" s="19">
        <v>0.28000000000000003</v>
      </c>
      <c r="G13">
        <v>35</v>
      </c>
      <c r="H13" s="20">
        <f t="shared" si="0"/>
        <v>47.160000000000004</v>
      </c>
      <c r="I13" s="18">
        <f t="shared" si="1"/>
        <v>2.6</v>
      </c>
      <c r="J13" s="18">
        <f t="shared" si="2"/>
        <v>13.299999999999999</v>
      </c>
      <c r="K13" s="17">
        <f t="shared" si="3"/>
        <v>2.0300000000000002</v>
      </c>
      <c r="L13" s="1"/>
    </row>
    <row r="14" spans="2:12" x14ac:dyDescent="0.25">
      <c r="B14">
        <v>100</v>
      </c>
      <c r="C14">
        <v>2</v>
      </c>
      <c r="D14">
        <v>12.5</v>
      </c>
      <c r="E14" s="19">
        <v>1</v>
      </c>
      <c r="F14" s="19">
        <v>0.31</v>
      </c>
      <c r="G14">
        <v>41</v>
      </c>
      <c r="H14" s="20">
        <f t="shared" si="0"/>
        <v>52.400000000000006</v>
      </c>
      <c r="I14" s="18">
        <f t="shared" si="1"/>
        <v>3</v>
      </c>
      <c r="J14" s="18">
        <f t="shared" si="2"/>
        <v>13.5</v>
      </c>
      <c r="K14" s="17">
        <f t="shared" si="3"/>
        <v>2.31</v>
      </c>
      <c r="L14" s="1"/>
    </row>
    <row r="15" spans="2:12" x14ac:dyDescent="0.25">
      <c r="B15">
        <v>110</v>
      </c>
      <c r="C15">
        <v>2.25</v>
      </c>
      <c r="D15">
        <f>0.5*(D14+D16)</f>
        <v>12.55</v>
      </c>
      <c r="E15" s="19">
        <v>1.4</v>
      </c>
      <c r="F15" s="19">
        <v>0.38</v>
      </c>
      <c r="G15">
        <v>48</v>
      </c>
      <c r="H15" s="20">
        <f t="shared" si="0"/>
        <v>57.64</v>
      </c>
      <c r="I15" s="18">
        <f t="shared" si="1"/>
        <v>3.65</v>
      </c>
      <c r="J15" s="18">
        <f t="shared" si="2"/>
        <v>13.950000000000001</v>
      </c>
      <c r="K15" s="17">
        <f t="shared" si="3"/>
        <v>2.63</v>
      </c>
      <c r="L15" s="1"/>
    </row>
    <row r="16" spans="2:12" x14ac:dyDescent="0.25">
      <c r="B16">
        <v>120</v>
      </c>
      <c r="C16">
        <v>2.5</v>
      </c>
      <c r="D16">
        <v>12.6</v>
      </c>
      <c r="E16" s="19">
        <v>1.8</v>
      </c>
      <c r="F16" s="19">
        <v>0.42</v>
      </c>
      <c r="G16">
        <v>55</v>
      </c>
      <c r="H16" s="20">
        <f t="shared" si="0"/>
        <v>62.88</v>
      </c>
      <c r="I16" s="18">
        <f t="shared" si="1"/>
        <v>4.3</v>
      </c>
      <c r="J16" s="18">
        <f t="shared" si="2"/>
        <v>14.4</v>
      </c>
      <c r="K16" s="17">
        <f t="shared" si="3"/>
        <v>2.92</v>
      </c>
      <c r="L16" s="1"/>
    </row>
    <row r="17" spans="2:12" x14ac:dyDescent="0.25">
      <c r="B17">
        <v>130</v>
      </c>
      <c r="C17">
        <v>2.75</v>
      </c>
      <c r="D17">
        <f>0.5*(D16+D18)</f>
        <v>12.7</v>
      </c>
      <c r="E17" s="19">
        <v>2.15</v>
      </c>
      <c r="F17" s="19">
        <v>0.51</v>
      </c>
      <c r="G17">
        <v>62</v>
      </c>
      <c r="H17" s="20">
        <f t="shared" si="0"/>
        <v>68.12</v>
      </c>
      <c r="I17" s="18">
        <f t="shared" si="1"/>
        <v>4.9000000000000004</v>
      </c>
      <c r="J17" s="18">
        <f t="shared" si="2"/>
        <v>14.85</v>
      </c>
      <c r="K17" s="17">
        <f t="shared" si="3"/>
        <v>3.26</v>
      </c>
      <c r="L17" s="1"/>
    </row>
    <row r="18" spans="2:12" x14ac:dyDescent="0.25">
      <c r="B18">
        <v>140</v>
      </c>
      <c r="C18">
        <v>3</v>
      </c>
      <c r="D18">
        <v>12.8</v>
      </c>
      <c r="E18" s="19">
        <v>2.5</v>
      </c>
      <c r="F18" s="19">
        <v>0.55000000000000004</v>
      </c>
      <c r="G18">
        <v>69</v>
      </c>
      <c r="H18" s="20">
        <f t="shared" si="0"/>
        <v>73.36</v>
      </c>
      <c r="I18" s="18">
        <f t="shared" si="1"/>
        <v>5.5</v>
      </c>
      <c r="J18" s="18">
        <f t="shared" si="2"/>
        <v>15.3</v>
      </c>
      <c r="K18" s="17">
        <f t="shared" si="3"/>
        <v>3.55</v>
      </c>
      <c r="L18" s="1"/>
    </row>
    <row r="19" spans="2:12" x14ac:dyDescent="0.25">
      <c r="B19">
        <v>150</v>
      </c>
      <c r="C19">
        <v>3.3</v>
      </c>
      <c r="D19">
        <f>0.5*(D18+D20)</f>
        <v>12.9</v>
      </c>
      <c r="E19" s="19">
        <v>3</v>
      </c>
      <c r="F19" s="19">
        <v>0.62</v>
      </c>
      <c r="G19">
        <v>76</v>
      </c>
      <c r="H19" s="20">
        <f t="shared" si="0"/>
        <v>78.600000000000009</v>
      </c>
      <c r="I19" s="18">
        <f t="shared" si="1"/>
        <v>6.3</v>
      </c>
      <c r="J19" s="18">
        <f t="shared" si="2"/>
        <v>15.9</v>
      </c>
      <c r="K19" s="17">
        <f t="shared" si="3"/>
        <v>3.92</v>
      </c>
      <c r="L19" s="1"/>
    </row>
    <row r="20" spans="2:12" x14ac:dyDescent="0.25">
      <c r="B20">
        <v>160</v>
      </c>
      <c r="C20">
        <v>3.8</v>
      </c>
      <c r="D20">
        <v>13</v>
      </c>
      <c r="E20" s="19">
        <v>3.5</v>
      </c>
      <c r="F20" s="19">
        <v>0.73</v>
      </c>
      <c r="G20">
        <v>83</v>
      </c>
      <c r="H20" s="20">
        <f t="shared" si="0"/>
        <v>83.84</v>
      </c>
      <c r="I20" s="18">
        <f t="shared" si="1"/>
        <v>7.3</v>
      </c>
      <c r="J20" s="18">
        <f t="shared" si="2"/>
        <v>16.5</v>
      </c>
      <c r="K20" s="17">
        <f t="shared" si="3"/>
        <v>4.5299999999999994</v>
      </c>
      <c r="L20" s="1"/>
    </row>
    <row r="21" spans="2:12" x14ac:dyDescent="0.25">
      <c r="B21">
        <v>170</v>
      </c>
      <c r="C21">
        <v>4.2</v>
      </c>
      <c r="D21">
        <f>0.5*(D20+D22)</f>
        <v>13.1</v>
      </c>
      <c r="E21" s="19">
        <v>4</v>
      </c>
      <c r="F21" s="19">
        <v>0.85</v>
      </c>
      <c r="G21">
        <v>90</v>
      </c>
      <c r="H21" s="20">
        <f t="shared" si="0"/>
        <v>89.08</v>
      </c>
      <c r="I21" s="18">
        <f t="shared" si="1"/>
        <v>8.1999999999999993</v>
      </c>
      <c r="J21" s="18">
        <f t="shared" si="2"/>
        <v>17.100000000000001</v>
      </c>
      <c r="K21" s="17">
        <f t="shared" si="3"/>
        <v>5.05</v>
      </c>
      <c r="L21" s="1"/>
    </row>
    <row r="22" spans="2:12" x14ac:dyDescent="0.25">
      <c r="B22">
        <v>180</v>
      </c>
      <c r="C22">
        <v>4.7</v>
      </c>
      <c r="D22">
        <v>13.2</v>
      </c>
      <c r="E22" s="19">
        <v>4.8</v>
      </c>
      <c r="F22" s="19">
        <v>0.92</v>
      </c>
      <c r="G22">
        <v>97</v>
      </c>
      <c r="H22" s="20">
        <f t="shared" si="0"/>
        <v>94.320000000000007</v>
      </c>
      <c r="I22" s="18">
        <f t="shared" si="1"/>
        <v>9.5</v>
      </c>
      <c r="J22" s="18">
        <f t="shared" si="2"/>
        <v>18</v>
      </c>
      <c r="K22" s="17">
        <f t="shared" si="3"/>
        <v>5.62</v>
      </c>
      <c r="L22" s="1"/>
    </row>
    <row r="23" spans="2:12" x14ac:dyDescent="0.25">
      <c r="B23">
        <v>190</v>
      </c>
      <c r="C23">
        <v>5.0999999999999996</v>
      </c>
      <c r="D23">
        <f>0.5*(D22+D24)</f>
        <v>13.35</v>
      </c>
      <c r="E23" s="19">
        <v>5.8</v>
      </c>
      <c r="F23" s="19">
        <v>1</v>
      </c>
      <c r="G23">
        <v>104</v>
      </c>
      <c r="H23" s="20">
        <f t="shared" si="0"/>
        <v>99.56</v>
      </c>
      <c r="I23" s="18">
        <f t="shared" si="1"/>
        <v>10.899999999999999</v>
      </c>
      <c r="J23" s="18">
        <f t="shared" si="2"/>
        <v>19.149999999999999</v>
      </c>
      <c r="K23" s="17">
        <f t="shared" si="3"/>
        <v>6.1</v>
      </c>
      <c r="L23" s="1"/>
    </row>
    <row r="24" spans="2:12" x14ac:dyDescent="0.25">
      <c r="B24">
        <v>200</v>
      </c>
      <c r="C24">
        <v>5.6</v>
      </c>
      <c r="D24">
        <v>13.5</v>
      </c>
      <c r="E24" s="19">
        <v>7</v>
      </c>
      <c r="F24" s="19">
        <v>1.2</v>
      </c>
      <c r="G24">
        <v>112</v>
      </c>
      <c r="H24" s="20">
        <f t="shared" si="0"/>
        <v>104.80000000000001</v>
      </c>
      <c r="I24" s="18">
        <f t="shared" si="1"/>
        <v>12.6</v>
      </c>
      <c r="J24" s="18">
        <f t="shared" si="2"/>
        <v>20.5</v>
      </c>
      <c r="K24" s="17">
        <f t="shared" si="3"/>
        <v>6.8</v>
      </c>
      <c r="L24" s="1"/>
    </row>
    <row r="25" spans="2:12" x14ac:dyDescent="0.25">
      <c r="B25">
        <v>210</v>
      </c>
      <c r="C25">
        <v>6</v>
      </c>
      <c r="D25">
        <f>0.5*(D24+D26)</f>
        <v>13.65</v>
      </c>
      <c r="E25" s="19">
        <v>9</v>
      </c>
      <c r="F25" s="19">
        <v>1.4</v>
      </c>
      <c r="G25">
        <v>119</v>
      </c>
      <c r="H25" s="20">
        <f t="shared" si="0"/>
        <v>110.04</v>
      </c>
      <c r="I25" s="18">
        <f t="shared" si="1"/>
        <v>15</v>
      </c>
      <c r="J25" s="18">
        <f t="shared" si="2"/>
        <v>22.65</v>
      </c>
      <c r="K25" s="17">
        <f t="shared" si="3"/>
        <v>7.4</v>
      </c>
      <c r="L25" s="1"/>
    </row>
    <row r="26" spans="2:12" x14ac:dyDescent="0.25">
      <c r="B26">
        <v>220</v>
      </c>
      <c r="C26">
        <v>6.5</v>
      </c>
      <c r="D26">
        <v>13.8</v>
      </c>
      <c r="E26" s="19">
        <v>11</v>
      </c>
      <c r="F26" s="19">
        <v>1.6</v>
      </c>
      <c r="G26">
        <v>126</v>
      </c>
      <c r="H26" s="20">
        <f t="shared" si="0"/>
        <v>115.28</v>
      </c>
      <c r="I26" s="18">
        <f t="shared" si="1"/>
        <v>17.5</v>
      </c>
      <c r="J26" s="18">
        <f t="shared" si="2"/>
        <v>24.8</v>
      </c>
      <c r="K26" s="17">
        <f t="shared" si="3"/>
        <v>8.1</v>
      </c>
      <c r="L26" s="1"/>
    </row>
    <row r="27" spans="2:12" x14ac:dyDescent="0.25">
      <c r="B27">
        <v>230</v>
      </c>
      <c r="C27">
        <v>7</v>
      </c>
      <c r="D27">
        <f>0.5*(D26+D28)</f>
        <v>14</v>
      </c>
      <c r="E27" s="19">
        <v>15.5</v>
      </c>
      <c r="F27" s="19">
        <v>1.8</v>
      </c>
      <c r="G27">
        <v>133</v>
      </c>
      <c r="H27" s="20">
        <f t="shared" si="0"/>
        <v>120.52000000000001</v>
      </c>
      <c r="I27" s="18">
        <f t="shared" si="1"/>
        <v>22.5</v>
      </c>
      <c r="J27" s="18">
        <f t="shared" si="2"/>
        <v>29.5</v>
      </c>
      <c r="K27" s="17">
        <f t="shared" si="3"/>
        <v>8.8000000000000007</v>
      </c>
      <c r="L27" s="1"/>
    </row>
    <row r="28" spans="2:12" x14ac:dyDescent="0.25">
      <c r="B28">
        <v>240</v>
      </c>
      <c r="C28">
        <v>7.5</v>
      </c>
      <c r="D28">
        <v>14.2</v>
      </c>
      <c r="E28" s="19">
        <v>20</v>
      </c>
      <c r="F28" s="19">
        <v>2</v>
      </c>
      <c r="G28">
        <v>140</v>
      </c>
      <c r="H28" s="20">
        <f t="shared" si="0"/>
        <v>125.76</v>
      </c>
      <c r="I28" s="18">
        <f t="shared" si="1"/>
        <v>27.5</v>
      </c>
      <c r="J28" s="18">
        <f t="shared" si="2"/>
        <v>34.200000000000003</v>
      </c>
      <c r="K28" s="17">
        <f t="shared" si="3"/>
        <v>9.5</v>
      </c>
      <c r="L28" s="1"/>
    </row>
    <row r="29" spans="2:12" x14ac:dyDescent="0.25">
      <c r="B29">
        <v>250</v>
      </c>
      <c r="C29">
        <v>8.1</v>
      </c>
      <c r="D29">
        <f>0.5*(D28+D30)</f>
        <v>14.399999999999999</v>
      </c>
      <c r="E29" s="19">
        <v>24.5</v>
      </c>
      <c r="F29" s="19">
        <v>2.15</v>
      </c>
      <c r="G29">
        <v>147</v>
      </c>
      <c r="H29" s="20">
        <f t="shared" si="0"/>
        <v>131</v>
      </c>
      <c r="I29" s="18">
        <f t="shared" si="1"/>
        <v>32.6</v>
      </c>
      <c r="J29" s="18">
        <f t="shared" si="2"/>
        <v>38.9</v>
      </c>
      <c r="K29" s="17">
        <f t="shared" si="3"/>
        <v>10.25</v>
      </c>
      <c r="L29" s="1"/>
    </row>
    <row r="30" spans="2:12" x14ac:dyDescent="0.25">
      <c r="B30">
        <v>260</v>
      </c>
      <c r="C30">
        <v>8.6999999999999993</v>
      </c>
      <c r="D30">
        <v>14.6</v>
      </c>
      <c r="E30" s="19">
        <v>25</v>
      </c>
      <c r="F30" s="19">
        <v>2.2999999999999998</v>
      </c>
      <c r="G30">
        <v>154</v>
      </c>
      <c r="H30" s="20">
        <f t="shared" si="0"/>
        <v>136.24</v>
      </c>
      <c r="I30" s="18">
        <f t="shared" si="1"/>
        <v>33.700000000000003</v>
      </c>
      <c r="J30" s="18">
        <f t="shared" si="2"/>
        <v>39.6</v>
      </c>
      <c r="K30" s="17">
        <f t="shared" si="3"/>
        <v>11</v>
      </c>
      <c r="L30" s="1"/>
    </row>
    <row r="31" spans="2:12" x14ac:dyDescent="0.25">
      <c r="B31">
        <v>270</v>
      </c>
      <c r="C31">
        <v>9.3000000000000007</v>
      </c>
      <c r="D31">
        <f>0.5*(D30+D32)</f>
        <v>14.95</v>
      </c>
      <c r="E31" s="19">
        <v>25</v>
      </c>
      <c r="F31" s="19">
        <v>2.5</v>
      </c>
      <c r="G31">
        <v>161</v>
      </c>
      <c r="H31" s="20">
        <f t="shared" si="0"/>
        <v>141.48000000000002</v>
      </c>
      <c r="I31" s="18">
        <f t="shared" si="1"/>
        <v>34.299999999999997</v>
      </c>
      <c r="J31" s="18">
        <f t="shared" si="2"/>
        <v>39.950000000000003</v>
      </c>
      <c r="K31" s="17">
        <f t="shared" si="3"/>
        <v>11.8</v>
      </c>
      <c r="L31" s="1"/>
    </row>
    <row r="32" spans="2:12" x14ac:dyDescent="0.25">
      <c r="B32">
        <v>280</v>
      </c>
      <c r="C32">
        <v>10</v>
      </c>
      <c r="D32">
        <v>15.3</v>
      </c>
      <c r="E32" s="19">
        <v>25</v>
      </c>
      <c r="F32" s="19">
        <v>2.8</v>
      </c>
      <c r="G32">
        <v>168</v>
      </c>
      <c r="H32" s="20">
        <f t="shared" si="0"/>
        <v>146.72</v>
      </c>
      <c r="I32" s="18">
        <f t="shared" si="1"/>
        <v>35</v>
      </c>
      <c r="J32" s="18">
        <f t="shared" si="2"/>
        <v>40.299999999999997</v>
      </c>
      <c r="K32" s="17">
        <f t="shared" si="3"/>
        <v>12.8</v>
      </c>
      <c r="L32" s="1"/>
    </row>
    <row r="33" spans="2:14" x14ac:dyDescent="0.25">
      <c r="B33">
        <v>290</v>
      </c>
      <c r="C33">
        <v>10.4</v>
      </c>
      <c r="D33">
        <f>0.5*(D32+D34)</f>
        <v>15.55</v>
      </c>
      <c r="E33" s="19">
        <v>25</v>
      </c>
      <c r="F33" s="19">
        <v>3</v>
      </c>
      <c r="G33">
        <v>175</v>
      </c>
      <c r="H33" s="20">
        <f t="shared" si="0"/>
        <v>151.96</v>
      </c>
      <c r="I33" s="18">
        <f t="shared" si="1"/>
        <v>35.4</v>
      </c>
      <c r="J33" s="18">
        <f t="shared" si="2"/>
        <v>40.549999999999997</v>
      </c>
      <c r="K33" s="17">
        <f t="shared" si="3"/>
        <v>13.4</v>
      </c>
      <c r="L33" s="1"/>
    </row>
    <row r="34" spans="2:14" x14ac:dyDescent="0.25">
      <c r="B34">
        <v>300</v>
      </c>
      <c r="C34">
        <v>10.8</v>
      </c>
      <c r="D34">
        <v>15.8</v>
      </c>
      <c r="E34" s="19">
        <v>25</v>
      </c>
      <c r="F34" s="19">
        <v>3.3</v>
      </c>
      <c r="G34">
        <v>183</v>
      </c>
      <c r="H34" s="20">
        <f t="shared" si="0"/>
        <v>157.20000000000002</v>
      </c>
      <c r="I34" s="18">
        <f t="shared" si="1"/>
        <v>35.799999999999997</v>
      </c>
      <c r="J34" s="18">
        <f t="shared" si="2"/>
        <v>40.799999999999997</v>
      </c>
      <c r="K34" s="17">
        <f t="shared" si="3"/>
        <v>14.100000000000001</v>
      </c>
      <c r="L34" s="1"/>
    </row>
    <row r="35" spans="2:14" x14ac:dyDescent="0.25">
      <c r="B35">
        <v>310</v>
      </c>
      <c r="C35">
        <v>11.4</v>
      </c>
      <c r="D35">
        <f>0.5*(D34+D36)</f>
        <v>16</v>
      </c>
      <c r="E35" s="19">
        <v>25.5</v>
      </c>
      <c r="F35" s="19">
        <v>3.6</v>
      </c>
      <c r="G35">
        <v>190</v>
      </c>
      <c r="H35" s="20">
        <f t="shared" si="0"/>
        <v>162.44</v>
      </c>
      <c r="I35" s="18">
        <f t="shared" si="1"/>
        <v>36.9</v>
      </c>
      <c r="J35" s="18">
        <f t="shared" si="2"/>
        <v>41.5</v>
      </c>
      <c r="K35" s="17">
        <f t="shared" si="3"/>
        <v>15</v>
      </c>
      <c r="L35" s="1"/>
    </row>
    <row r="36" spans="2:14" x14ac:dyDescent="0.25">
      <c r="B36">
        <v>320</v>
      </c>
      <c r="C36">
        <v>12</v>
      </c>
      <c r="D36">
        <v>16.2</v>
      </c>
      <c r="E36" s="19">
        <v>28</v>
      </c>
      <c r="F36" s="19">
        <v>3.8</v>
      </c>
      <c r="G36">
        <v>197</v>
      </c>
      <c r="H36" s="20">
        <f t="shared" si="0"/>
        <v>167.68</v>
      </c>
      <c r="I36" s="18">
        <f t="shared" si="1"/>
        <v>40</v>
      </c>
      <c r="J36" s="18">
        <f t="shared" si="2"/>
        <v>44.2</v>
      </c>
      <c r="K36" s="17">
        <f t="shared" si="3"/>
        <v>15.8</v>
      </c>
      <c r="L36" s="1"/>
    </row>
    <row r="37" spans="2:14" x14ac:dyDescent="0.25">
      <c r="B37">
        <v>330</v>
      </c>
      <c r="C37">
        <v>12.5</v>
      </c>
      <c r="D37">
        <f>0.5*(D36+D38)</f>
        <v>16.75</v>
      </c>
      <c r="E37" s="19">
        <v>33</v>
      </c>
      <c r="F37" s="19">
        <v>4.2</v>
      </c>
      <c r="G37">
        <v>204</v>
      </c>
      <c r="H37" s="20">
        <f t="shared" si="0"/>
        <v>172.92000000000002</v>
      </c>
      <c r="I37" s="18">
        <f t="shared" si="1"/>
        <v>45.5</v>
      </c>
      <c r="J37" s="18">
        <f t="shared" si="2"/>
        <v>49.75</v>
      </c>
      <c r="K37" s="17">
        <f t="shared" si="3"/>
        <v>16.7</v>
      </c>
      <c r="L37" s="1"/>
    </row>
    <row r="38" spans="2:14" x14ac:dyDescent="0.25">
      <c r="B38">
        <v>340</v>
      </c>
      <c r="C38">
        <v>13</v>
      </c>
      <c r="D38">
        <v>17.3</v>
      </c>
      <c r="E38" s="19">
        <v>37.5</v>
      </c>
      <c r="F38" s="19">
        <v>4.5999999999999996</v>
      </c>
      <c r="G38">
        <v>211</v>
      </c>
      <c r="H38" s="20">
        <f t="shared" si="0"/>
        <v>178.16</v>
      </c>
      <c r="I38" s="18">
        <f t="shared" si="1"/>
        <v>50.5</v>
      </c>
      <c r="J38" s="18">
        <f t="shared" si="2"/>
        <v>54.8</v>
      </c>
      <c r="K38" s="17">
        <f t="shared" si="3"/>
        <v>17.600000000000001</v>
      </c>
      <c r="L38" s="1"/>
    </row>
    <row r="39" spans="2:14" x14ac:dyDescent="0.25">
      <c r="B39">
        <v>350</v>
      </c>
      <c r="C39">
        <v>13.7</v>
      </c>
      <c r="D39">
        <f>0.5*(D38+D40)</f>
        <v>17.649999999999999</v>
      </c>
      <c r="E39" s="19">
        <v>40</v>
      </c>
      <c r="F39" s="19">
        <v>5</v>
      </c>
      <c r="G39">
        <v>218</v>
      </c>
      <c r="H39" s="20">
        <f t="shared" si="0"/>
        <v>183.4</v>
      </c>
      <c r="I39" s="18">
        <f t="shared" si="1"/>
        <v>53.7</v>
      </c>
      <c r="J39" s="18">
        <f t="shared" si="2"/>
        <v>57.65</v>
      </c>
      <c r="K39" s="17">
        <f t="shared" si="3"/>
        <v>18.7</v>
      </c>
      <c r="L39" s="1"/>
    </row>
    <row r="40" spans="2:14" x14ac:dyDescent="0.25">
      <c r="B40">
        <v>360</v>
      </c>
      <c r="C40">
        <v>14.5</v>
      </c>
      <c r="D40">
        <v>18</v>
      </c>
      <c r="E40" s="19">
        <v>42</v>
      </c>
      <c r="F40" s="19">
        <v>5.8</v>
      </c>
      <c r="G40">
        <v>225</v>
      </c>
      <c r="H40" s="20">
        <f t="shared" si="0"/>
        <v>188.64000000000001</v>
      </c>
      <c r="I40" s="18">
        <f t="shared" si="1"/>
        <v>56.5</v>
      </c>
      <c r="J40" s="18">
        <f t="shared" si="2"/>
        <v>60</v>
      </c>
      <c r="K40" s="17">
        <f t="shared" si="3"/>
        <v>20.3</v>
      </c>
      <c r="L40" s="1"/>
    </row>
    <row r="41" spans="2:14" x14ac:dyDescent="0.25">
      <c r="B41">
        <v>370</v>
      </c>
      <c r="C41">
        <v>15.2</v>
      </c>
      <c r="D41">
        <f>0.5*(D40+D42)</f>
        <v>18.600000000000001</v>
      </c>
      <c r="E41" s="19">
        <v>43</v>
      </c>
      <c r="F41" s="19">
        <v>6.6</v>
      </c>
      <c r="G41">
        <v>232</v>
      </c>
      <c r="H41" s="20">
        <f t="shared" si="0"/>
        <v>193.88</v>
      </c>
      <c r="I41" s="18">
        <f t="shared" si="1"/>
        <v>58.2</v>
      </c>
      <c r="J41" s="18">
        <f t="shared" si="2"/>
        <v>61.6</v>
      </c>
      <c r="K41" s="17">
        <f t="shared" si="3"/>
        <v>21.799999999999997</v>
      </c>
      <c r="L41" s="1"/>
    </row>
    <row r="42" spans="2:14" x14ac:dyDescent="0.25">
      <c r="B42">
        <v>380</v>
      </c>
      <c r="C42">
        <v>16</v>
      </c>
      <c r="D42">
        <v>19.2</v>
      </c>
      <c r="E42" s="19">
        <v>43.5</v>
      </c>
      <c r="F42" s="19">
        <v>7</v>
      </c>
      <c r="G42">
        <v>239</v>
      </c>
      <c r="H42" s="20">
        <f t="shared" si="0"/>
        <v>199.12</v>
      </c>
      <c r="I42" s="18">
        <f t="shared" si="1"/>
        <v>59.5</v>
      </c>
      <c r="J42" s="18">
        <f t="shared" si="2"/>
        <v>62.7</v>
      </c>
      <c r="K42" s="17">
        <f t="shared" si="3"/>
        <v>23</v>
      </c>
      <c r="L42" s="1"/>
    </row>
    <row r="43" spans="2:14" x14ac:dyDescent="0.25">
      <c r="B43">
        <v>390</v>
      </c>
      <c r="C43">
        <v>17</v>
      </c>
      <c r="D43">
        <f>0.5*(D42+D44)</f>
        <v>19.75</v>
      </c>
      <c r="E43" s="19">
        <v>43.5</v>
      </c>
      <c r="F43" s="19">
        <v>8</v>
      </c>
      <c r="G43">
        <v>246</v>
      </c>
      <c r="H43" s="20">
        <f t="shared" si="0"/>
        <v>204.36</v>
      </c>
      <c r="I43" s="18">
        <f t="shared" si="1"/>
        <v>60.5</v>
      </c>
      <c r="J43" s="18">
        <f t="shared" si="2"/>
        <v>63.25</v>
      </c>
      <c r="K43" s="17">
        <f t="shared" si="3"/>
        <v>25</v>
      </c>
      <c r="L43" s="1"/>
    </row>
    <row r="44" spans="2:14" x14ac:dyDescent="0.25">
      <c r="B44">
        <v>400</v>
      </c>
      <c r="C44">
        <v>18</v>
      </c>
      <c r="D44">
        <v>20.3</v>
      </c>
      <c r="E44" s="19">
        <v>43.5</v>
      </c>
      <c r="F44" s="19">
        <v>9</v>
      </c>
      <c r="G44">
        <v>254</v>
      </c>
      <c r="H44" s="20">
        <f t="shared" si="0"/>
        <v>209.60000000000002</v>
      </c>
      <c r="I44" s="18">
        <f t="shared" si="1"/>
        <v>61.5</v>
      </c>
      <c r="J44" s="18">
        <f t="shared" si="2"/>
        <v>63.8</v>
      </c>
      <c r="K44" s="17">
        <f t="shared" si="3"/>
        <v>27</v>
      </c>
      <c r="L44" s="1"/>
    </row>
    <row r="45" spans="2:14" x14ac:dyDescent="0.25">
      <c r="B45">
        <v>410</v>
      </c>
      <c r="C45">
        <v>19</v>
      </c>
      <c r="D45">
        <f>0.5*(D44+D46)</f>
        <v>20.9</v>
      </c>
      <c r="E45" s="19">
        <v>43.5</v>
      </c>
      <c r="F45" s="19">
        <v>10</v>
      </c>
      <c r="G45">
        <v>261</v>
      </c>
      <c r="H45" s="20">
        <f t="shared" si="0"/>
        <v>214.84</v>
      </c>
      <c r="I45" s="18">
        <f t="shared" si="1"/>
        <v>62.5</v>
      </c>
      <c r="J45" s="18">
        <f t="shared" si="2"/>
        <v>64.400000000000006</v>
      </c>
      <c r="K45" s="17">
        <f t="shared" si="3"/>
        <v>29</v>
      </c>
      <c r="L45" s="1"/>
      <c r="N45" s="18"/>
    </row>
    <row r="46" spans="2:14" x14ac:dyDescent="0.25">
      <c r="B46">
        <v>420</v>
      </c>
      <c r="C46">
        <v>20</v>
      </c>
      <c r="D46">
        <v>21.5</v>
      </c>
      <c r="E46" s="19">
        <v>43.5</v>
      </c>
      <c r="F46" s="19">
        <v>11</v>
      </c>
      <c r="G46">
        <v>268</v>
      </c>
      <c r="H46" s="20">
        <f t="shared" si="0"/>
        <v>220.08</v>
      </c>
      <c r="I46" s="18">
        <f t="shared" si="1"/>
        <v>63.5</v>
      </c>
      <c r="J46" s="18">
        <f t="shared" si="2"/>
        <v>65</v>
      </c>
      <c r="K46" s="17">
        <f t="shared" si="3"/>
        <v>31</v>
      </c>
      <c r="L46" s="1"/>
      <c r="N46" s="18"/>
    </row>
    <row r="47" spans="2:14" x14ac:dyDescent="0.25">
      <c r="B47">
        <v>430</v>
      </c>
      <c r="C47">
        <v>21</v>
      </c>
      <c r="D47">
        <f>0.5*(D46+D48)</f>
        <v>22.25</v>
      </c>
      <c r="E47" s="19">
        <v>43.5</v>
      </c>
      <c r="F47" s="19">
        <v>13.3</v>
      </c>
      <c r="G47">
        <v>275</v>
      </c>
      <c r="H47" s="20">
        <f t="shared" si="0"/>
        <v>225.32000000000002</v>
      </c>
      <c r="I47" s="18">
        <f t="shared" si="1"/>
        <v>64.5</v>
      </c>
      <c r="J47" s="18">
        <f t="shared" si="2"/>
        <v>65.75</v>
      </c>
      <c r="K47" s="17">
        <f t="shared" si="3"/>
        <v>34.299999999999997</v>
      </c>
      <c r="L47" s="1"/>
      <c r="N47" s="18"/>
    </row>
    <row r="48" spans="2:14" x14ac:dyDescent="0.25">
      <c r="B48">
        <v>440</v>
      </c>
      <c r="C48">
        <v>22</v>
      </c>
      <c r="D48">
        <v>23</v>
      </c>
      <c r="E48" s="19">
        <v>43.5</v>
      </c>
      <c r="F48" s="19">
        <v>15.5</v>
      </c>
      <c r="G48">
        <v>282</v>
      </c>
      <c r="H48" s="20">
        <f t="shared" si="0"/>
        <v>230.56</v>
      </c>
      <c r="I48" s="18">
        <f t="shared" si="1"/>
        <v>65.5</v>
      </c>
      <c r="J48" s="18">
        <f t="shared" si="2"/>
        <v>66.5</v>
      </c>
      <c r="K48" s="17">
        <f t="shared" si="3"/>
        <v>37.5</v>
      </c>
      <c r="L48" s="1"/>
      <c r="N48" s="18"/>
    </row>
    <row r="49" spans="2:14" x14ac:dyDescent="0.25">
      <c r="B49">
        <v>450</v>
      </c>
      <c r="C49">
        <v>23</v>
      </c>
      <c r="D49">
        <f>0.5*(D48+D50)</f>
        <v>23.75</v>
      </c>
      <c r="E49" s="19">
        <v>43.5</v>
      </c>
      <c r="F49" s="19">
        <v>18</v>
      </c>
      <c r="G49">
        <v>289</v>
      </c>
      <c r="H49" s="20">
        <f t="shared" si="0"/>
        <v>235.8</v>
      </c>
      <c r="I49" s="18">
        <f t="shared" si="1"/>
        <v>66.5</v>
      </c>
      <c r="J49" s="18">
        <f t="shared" si="2"/>
        <v>67.25</v>
      </c>
      <c r="K49" s="17">
        <f t="shared" si="3"/>
        <v>41</v>
      </c>
      <c r="L49" s="1"/>
      <c r="N49" s="18"/>
    </row>
    <row r="50" spans="2:14" x14ac:dyDescent="0.25">
      <c r="B50">
        <v>460</v>
      </c>
      <c r="C50">
        <v>24</v>
      </c>
      <c r="D50">
        <v>24.5</v>
      </c>
      <c r="E50" s="19">
        <v>43.5</v>
      </c>
      <c r="F50" s="19">
        <v>20</v>
      </c>
      <c r="G50">
        <v>296</v>
      </c>
      <c r="H50" s="20">
        <f t="shared" si="0"/>
        <v>241.04000000000002</v>
      </c>
      <c r="I50" s="18">
        <f t="shared" si="1"/>
        <v>67.5</v>
      </c>
      <c r="J50" s="18">
        <f t="shared" si="2"/>
        <v>68</v>
      </c>
      <c r="K50" s="17">
        <f t="shared" si="3"/>
        <v>44</v>
      </c>
      <c r="L50" s="1"/>
      <c r="N50" s="18"/>
    </row>
    <row r="51" spans="2:14" x14ac:dyDescent="0.25">
      <c r="B51">
        <v>470</v>
      </c>
      <c r="C51">
        <v>25</v>
      </c>
      <c r="D51">
        <f>0.5*(D50+D52)</f>
        <v>25.5</v>
      </c>
      <c r="E51" s="19">
        <v>43.5</v>
      </c>
      <c r="F51" s="19">
        <v>22.5</v>
      </c>
      <c r="G51">
        <v>303</v>
      </c>
      <c r="H51" s="20">
        <f t="shared" si="0"/>
        <v>246.28</v>
      </c>
      <c r="I51" s="18">
        <f t="shared" si="1"/>
        <v>68.5</v>
      </c>
      <c r="J51" s="18">
        <f t="shared" si="2"/>
        <v>69</v>
      </c>
      <c r="K51" s="17">
        <f t="shared" si="3"/>
        <v>47.5</v>
      </c>
      <c r="L51" s="1"/>
      <c r="N51" s="18"/>
    </row>
    <row r="52" spans="2:14" x14ac:dyDescent="0.25">
      <c r="B52">
        <v>480</v>
      </c>
      <c r="C52">
        <v>26.1</v>
      </c>
      <c r="D52">
        <v>26.5</v>
      </c>
      <c r="E52" s="19">
        <v>43.5</v>
      </c>
      <c r="F52" s="19">
        <v>24.5</v>
      </c>
      <c r="G52">
        <v>310</v>
      </c>
      <c r="H52" s="20">
        <f t="shared" si="0"/>
        <v>251.52</v>
      </c>
      <c r="I52" s="18">
        <f t="shared" si="1"/>
        <v>69.599999999999994</v>
      </c>
      <c r="J52" s="18">
        <f t="shared" si="2"/>
        <v>70</v>
      </c>
      <c r="K52" s="17">
        <f t="shared" si="3"/>
        <v>50.6</v>
      </c>
      <c r="L52" s="1"/>
      <c r="N52" s="18"/>
    </row>
    <row r="53" spans="2:14" x14ac:dyDescent="0.25">
      <c r="B53">
        <v>490</v>
      </c>
      <c r="C53">
        <v>27.2</v>
      </c>
      <c r="D53">
        <f>0.5*(D52+D54)</f>
        <v>27.75</v>
      </c>
      <c r="E53" s="19">
        <v>43.5</v>
      </c>
      <c r="F53" s="19">
        <v>24.7</v>
      </c>
      <c r="G53">
        <v>317</v>
      </c>
      <c r="H53" s="20">
        <f t="shared" si="0"/>
        <v>256.76</v>
      </c>
      <c r="I53" s="18">
        <f t="shared" si="1"/>
        <v>70.7</v>
      </c>
      <c r="J53" s="18">
        <f t="shared" si="2"/>
        <v>71.25</v>
      </c>
      <c r="K53" s="17">
        <f t="shared" si="3"/>
        <v>51.9</v>
      </c>
      <c r="L53" s="1"/>
      <c r="N53" s="18"/>
    </row>
    <row r="54" spans="2:14" x14ac:dyDescent="0.25">
      <c r="B54">
        <v>500</v>
      </c>
      <c r="C54">
        <v>28.5</v>
      </c>
      <c r="D54">
        <v>29</v>
      </c>
      <c r="E54" s="19">
        <v>43.5</v>
      </c>
      <c r="F54" s="19">
        <v>25</v>
      </c>
      <c r="G54">
        <v>325</v>
      </c>
      <c r="H54" s="20">
        <f t="shared" si="0"/>
        <v>262</v>
      </c>
      <c r="I54" s="18">
        <f t="shared" si="1"/>
        <v>72</v>
      </c>
      <c r="J54" s="18">
        <f t="shared" si="2"/>
        <v>72.5</v>
      </c>
      <c r="K54" s="17">
        <f t="shared" si="3"/>
        <v>53.5</v>
      </c>
      <c r="L54" s="1"/>
      <c r="N54" s="18"/>
    </row>
    <row r="55" spans="2:14" x14ac:dyDescent="0.25">
      <c r="B55">
        <v>510</v>
      </c>
      <c r="C55">
        <v>29.7</v>
      </c>
      <c r="D55">
        <f>0.5*(D54+D56)</f>
        <v>30</v>
      </c>
      <c r="E55" s="19">
        <v>43.5</v>
      </c>
      <c r="F55" s="19">
        <v>25</v>
      </c>
      <c r="G55">
        <v>332</v>
      </c>
      <c r="H55" s="20">
        <f t="shared" si="0"/>
        <v>267.24</v>
      </c>
      <c r="I55" s="18">
        <f t="shared" si="1"/>
        <v>73.2</v>
      </c>
      <c r="J55" s="18">
        <f t="shared" si="2"/>
        <v>73.5</v>
      </c>
      <c r="K55" s="17">
        <f t="shared" si="3"/>
        <v>54.7</v>
      </c>
      <c r="L55" s="1"/>
      <c r="N55" s="18"/>
    </row>
    <row r="56" spans="2:14" x14ac:dyDescent="0.25">
      <c r="B56">
        <v>520</v>
      </c>
      <c r="C56">
        <v>31</v>
      </c>
      <c r="D56">
        <v>31</v>
      </c>
      <c r="E56" s="19">
        <v>43.5</v>
      </c>
      <c r="F56" s="19">
        <v>25</v>
      </c>
      <c r="G56">
        <v>339</v>
      </c>
      <c r="H56" s="20">
        <f t="shared" si="0"/>
        <v>272.48</v>
      </c>
      <c r="I56" s="18">
        <f t="shared" si="1"/>
        <v>74.5</v>
      </c>
      <c r="J56" s="18">
        <f t="shared" si="2"/>
        <v>74.5</v>
      </c>
      <c r="K56" s="17">
        <f t="shared" si="3"/>
        <v>56</v>
      </c>
      <c r="L56" s="1"/>
      <c r="N56" s="18"/>
    </row>
    <row r="57" spans="2:14" x14ac:dyDescent="0.25">
      <c r="B57">
        <v>530</v>
      </c>
      <c r="C57">
        <v>32.5</v>
      </c>
      <c r="D57">
        <f>0.5*(D56+D58)</f>
        <v>32.5</v>
      </c>
      <c r="E57" s="19">
        <v>43.5</v>
      </c>
      <c r="F57" s="19">
        <v>25</v>
      </c>
      <c r="G57">
        <v>346</v>
      </c>
      <c r="H57" s="20">
        <f t="shared" si="0"/>
        <v>277.72000000000003</v>
      </c>
      <c r="I57" s="18">
        <f t="shared" si="1"/>
        <v>76</v>
      </c>
      <c r="J57" s="18">
        <f t="shared" si="2"/>
        <v>76</v>
      </c>
      <c r="K57" s="17">
        <f t="shared" si="3"/>
        <v>57.5</v>
      </c>
      <c r="L57" s="1"/>
      <c r="N57" s="18"/>
    </row>
    <row r="58" spans="2:14" x14ac:dyDescent="0.25">
      <c r="B58">
        <v>540</v>
      </c>
      <c r="C58">
        <v>34</v>
      </c>
      <c r="D58">
        <v>34</v>
      </c>
      <c r="E58" s="19">
        <v>43.5</v>
      </c>
      <c r="F58">
        <v>25</v>
      </c>
      <c r="G58">
        <v>353</v>
      </c>
      <c r="H58" s="20">
        <f t="shared" si="0"/>
        <v>282.96000000000004</v>
      </c>
      <c r="I58" s="18">
        <f t="shared" si="1"/>
        <v>77.5</v>
      </c>
      <c r="J58" s="18">
        <f t="shared" si="2"/>
        <v>77.5</v>
      </c>
      <c r="K58" s="17">
        <f t="shared" si="3"/>
        <v>59</v>
      </c>
      <c r="L58" s="1"/>
      <c r="N58" s="18"/>
    </row>
    <row r="59" spans="2:14" x14ac:dyDescent="0.25">
      <c r="B59">
        <v>550</v>
      </c>
      <c r="C59">
        <v>35.299999999999997</v>
      </c>
      <c r="D59">
        <f>0.5*(D58+D60)</f>
        <v>35.35</v>
      </c>
      <c r="E59" s="19">
        <v>43.5</v>
      </c>
      <c r="F59">
        <v>25</v>
      </c>
      <c r="G59">
        <v>360</v>
      </c>
      <c r="H59" s="20">
        <f t="shared" si="0"/>
        <v>288.2</v>
      </c>
      <c r="I59" s="18">
        <f t="shared" si="1"/>
        <v>78.8</v>
      </c>
      <c r="J59" s="18">
        <f t="shared" si="2"/>
        <v>78.849999999999994</v>
      </c>
      <c r="K59" s="17">
        <f t="shared" si="3"/>
        <v>60.3</v>
      </c>
      <c r="L59" s="1"/>
      <c r="N59" s="18"/>
    </row>
    <row r="60" spans="2:14" x14ac:dyDescent="0.25">
      <c r="B60">
        <v>560</v>
      </c>
      <c r="C60">
        <v>36.700000000000003</v>
      </c>
      <c r="D60">
        <v>36.700000000000003</v>
      </c>
      <c r="E60" s="19">
        <v>43.5</v>
      </c>
      <c r="F60">
        <v>25</v>
      </c>
      <c r="G60">
        <v>367</v>
      </c>
      <c r="H60" s="20">
        <f t="shared" si="0"/>
        <v>293.44</v>
      </c>
      <c r="I60" s="18">
        <f t="shared" si="1"/>
        <v>80.2</v>
      </c>
      <c r="J60" s="18">
        <f t="shared" si="2"/>
        <v>80.2</v>
      </c>
      <c r="K60" s="17">
        <f t="shared" si="3"/>
        <v>61.7</v>
      </c>
      <c r="L60" s="1"/>
      <c r="N60" s="18"/>
    </row>
    <row r="61" spans="2:14" x14ac:dyDescent="0.25">
      <c r="B61">
        <v>570</v>
      </c>
      <c r="C61">
        <f>0.5*(C60+C62)</f>
        <v>38.1</v>
      </c>
      <c r="D61">
        <f>0.5*(D60+D62)</f>
        <v>38.1</v>
      </c>
      <c r="E61" s="19">
        <v>43.5</v>
      </c>
      <c r="F61">
        <v>25</v>
      </c>
      <c r="G61">
        <v>374</v>
      </c>
      <c r="H61" s="20">
        <f t="shared" si="0"/>
        <v>298.68</v>
      </c>
      <c r="I61" s="18">
        <f t="shared" si="1"/>
        <v>81.599999999999994</v>
      </c>
      <c r="J61" s="18">
        <f t="shared" si="2"/>
        <v>81.599999999999994</v>
      </c>
      <c r="K61" s="17">
        <f t="shared" si="3"/>
        <v>63.1</v>
      </c>
      <c r="L61" s="1"/>
      <c r="N61" s="18"/>
    </row>
    <row r="62" spans="2:14" x14ac:dyDescent="0.25">
      <c r="B62">
        <v>580</v>
      </c>
      <c r="C62">
        <v>39.5</v>
      </c>
      <c r="D62">
        <v>39.5</v>
      </c>
      <c r="E62" s="19">
        <v>43.5</v>
      </c>
      <c r="F62">
        <v>25</v>
      </c>
      <c r="G62">
        <v>381</v>
      </c>
      <c r="H62" s="20">
        <f t="shared" si="0"/>
        <v>303.92</v>
      </c>
      <c r="I62" s="18">
        <f t="shared" si="1"/>
        <v>83</v>
      </c>
      <c r="J62" s="18">
        <f t="shared" si="2"/>
        <v>83</v>
      </c>
      <c r="K62" s="17">
        <f t="shared" si="3"/>
        <v>64.5</v>
      </c>
      <c r="L62" s="1"/>
      <c r="N62" s="18"/>
    </row>
    <row r="63" spans="2:14" x14ac:dyDescent="0.25">
      <c r="B63">
        <v>590</v>
      </c>
      <c r="C63">
        <f>0.5*(C62+C64)</f>
        <v>41</v>
      </c>
      <c r="D63">
        <f>0.5*(D62+D64)</f>
        <v>41</v>
      </c>
      <c r="E63" s="19">
        <v>43.5</v>
      </c>
      <c r="F63">
        <v>25.5</v>
      </c>
      <c r="G63">
        <v>388</v>
      </c>
      <c r="H63" s="20">
        <f t="shared" si="0"/>
        <v>309.16000000000003</v>
      </c>
      <c r="I63" s="18">
        <f t="shared" si="1"/>
        <v>84.5</v>
      </c>
      <c r="J63" s="18">
        <f t="shared" si="2"/>
        <v>84.5</v>
      </c>
      <c r="K63" s="17">
        <f t="shared" si="3"/>
        <v>66.5</v>
      </c>
      <c r="L63" s="1"/>
      <c r="N63" s="18"/>
    </row>
    <row r="64" spans="2:14" x14ac:dyDescent="0.25">
      <c r="B64">
        <v>600</v>
      </c>
      <c r="C64">
        <v>42.5</v>
      </c>
      <c r="D64">
        <v>42.5</v>
      </c>
      <c r="E64" s="19">
        <v>43.5</v>
      </c>
      <c r="F64">
        <v>27</v>
      </c>
      <c r="G64">
        <v>396</v>
      </c>
      <c r="H64" s="20">
        <f t="shared" si="0"/>
        <v>314.40000000000003</v>
      </c>
      <c r="I64" s="18">
        <f t="shared" si="1"/>
        <v>86</v>
      </c>
      <c r="J64" s="18">
        <f t="shared" si="2"/>
        <v>86</v>
      </c>
      <c r="K64" s="17">
        <f t="shared" si="3"/>
        <v>69.5</v>
      </c>
      <c r="L64" s="1"/>
      <c r="N64" s="18"/>
    </row>
    <row r="65" spans="2:14" x14ac:dyDescent="0.25">
      <c r="B65">
        <v>610</v>
      </c>
      <c r="C65">
        <f>0.5*(C64+C66)</f>
        <v>43.4</v>
      </c>
      <c r="D65">
        <f>0.5*(D64+D66)</f>
        <v>43.4</v>
      </c>
      <c r="E65" s="19">
        <v>43.5</v>
      </c>
      <c r="F65">
        <v>28.5</v>
      </c>
      <c r="G65">
        <v>403</v>
      </c>
      <c r="H65" s="20">
        <f t="shared" si="0"/>
        <v>319.64</v>
      </c>
      <c r="I65" s="18">
        <f t="shared" si="1"/>
        <v>86.9</v>
      </c>
      <c r="J65" s="18">
        <f t="shared" si="2"/>
        <v>86.9</v>
      </c>
      <c r="K65" s="17">
        <f t="shared" si="3"/>
        <v>71.900000000000006</v>
      </c>
      <c r="L65" s="1"/>
      <c r="N65" s="18"/>
    </row>
    <row r="66" spans="2:14" x14ac:dyDescent="0.25">
      <c r="B66">
        <v>620</v>
      </c>
      <c r="C66">
        <v>44.3</v>
      </c>
      <c r="D66">
        <v>44.3</v>
      </c>
      <c r="E66" s="19">
        <v>43.5</v>
      </c>
      <c r="F66">
        <v>30.5</v>
      </c>
      <c r="G66">
        <v>410</v>
      </c>
      <c r="H66" s="20">
        <f t="shared" si="0"/>
        <v>324.88</v>
      </c>
      <c r="I66" s="18">
        <f t="shared" si="1"/>
        <v>87.8</v>
      </c>
      <c r="J66" s="18">
        <f t="shared" si="2"/>
        <v>87.8</v>
      </c>
      <c r="K66" s="17">
        <f t="shared" si="3"/>
        <v>74.8</v>
      </c>
      <c r="L66" s="1"/>
      <c r="N66" s="18"/>
    </row>
    <row r="67" spans="2:14" x14ac:dyDescent="0.25">
      <c r="B67">
        <v>630</v>
      </c>
      <c r="C67">
        <f>0.5*(C66+C68)</f>
        <v>45.15</v>
      </c>
      <c r="D67">
        <f>0.5*(D66+D68)</f>
        <v>45.15</v>
      </c>
      <c r="E67" s="19">
        <v>43.5</v>
      </c>
      <c r="F67">
        <v>33</v>
      </c>
      <c r="G67">
        <v>417</v>
      </c>
      <c r="H67" s="20">
        <f t="shared" si="0"/>
        <v>330.12</v>
      </c>
      <c r="I67" s="18">
        <f t="shared" si="1"/>
        <v>88.65</v>
      </c>
      <c r="J67" s="18">
        <f t="shared" si="2"/>
        <v>88.65</v>
      </c>
      <c r="K67" s="17">
        <f t="shared" si="3"/>
        <v>78.150000000000006</v>
      </c>
      <c r="L67" s="1"/>
      <c r="N67" s="18"/>
    </row>
    <row r="68" spans="2:14" x14ac:dyDescent="0.25">
      <c r="B68">
        <v>640</v>
      </c>
      <c r="C68">
        <v>46</v>
      </c>
      <c r="D68">
        <v>46</v>
      </c>
      <c r="E68" s="19">
        <v>43.5</v>
      </c>
      <c r="F68">
        <v>35.299999999999997</v>
      </c>
      <c r="G68">
        <v>424</v>
      </c>
      <c r="H68" s="20">
        <f t="shared" si="0"/>
        <v>335.36</v>
      </c>
      <c r="I68" s="18">
        <f t="shared" si="1"/>
        <v>89.5</v>
      </c>
      <c r="J68" s="18">
        <f t="shared" si="2"/>
        <v>89.5</v>
      </c>
      <c r="K68" s="17">
        <f t="shared" si="3"/>
        <v>81.3</v>
      </c>
      <c r="L68" s="1"/>
      <c r="N68" s="18"/>
    </row>
    <row r="69" spans="2:14" x14ac:dyDescent="0.25">
      <c r="B69">
        <v>650</v>
      </c>
      <c r="C69">
        <f>0.5*(C68+C70)</f>
        <v>46.65</v>
      </c>
      <c r="D69">
        <f>0.5*(D68+D70)</f>
        <v>46.65</v>
      </c>
      <c r="E69" s="19">
        <v>43.5</v>
      </c>
      <c r="F69">
        <v>37.6</v>
      </c>
      <c r="G69">
        <v>431</v>
      </c>
      <c r="H69" s="20">
        <f t="shared" ref="H69:H109" si="4">0.524*B69</f>
        <v>340.6</v>
      </c>
      <c r="I69" s="18">
        <f t="shared" ref="I69:I108" si="5">C69+E69</f>
        <v>90.15</v>
      </c>
      <c r="J69" s="18">
        <f t="shared" ref="J69:J108" si="6">D69+E69</f>
        <v>90.15</v>
      </c>
      <c r="K69" s="17">
        <f t="shared" ref="K69:K108" si="7">C69+F69</f>
        <v>84.25</v>
      </c>
      <c r="L69" s="1"/>
      <c r="N69" s="18"/>
    </row>
    <row r="70" spans="2:14" x14ac:dyDescent="0.25">
      <c r="B70">
        <v>660</v>
      </c>
      <c r="C70">
        <v>47.3</v>
      </c>
      <c r="D70">
        <v>47.3</v>
      </c>
      <c r="E70" s="19">
        <v>43.5</v>
      </c>
      <c r="F70">
        <v>38.700000000000003</v>
      </c>
      <c r="G70">
        <v>438</v>
      </c>
      <c r="H70" s="20">
        <f t="shared" si="4"/>
        <v>345.84000000000003</v>
      </c>
      <c r="I70" s="18">
        <f t="shared" si="5"/>
        <v>90.8</v>
      </c>
      <c r="J70" s="18">
        <f t="shared" si="6"/>
        <v>90.8</v>
      </c>
      <c r="K70" s="17">
        <f t="shared" si="7"/>
        <v>86</v>
      </c>
      <c r="L70" s="1"/>
      <c r="N70" s="18"/>
    </row>
    <row r="71" spans="2:14" x14ac:dyDescent="0.25">
      <c r="B71">
        <v>670</v>
      </c>
      <c r="C71">
        <f>0.5*(C70+C72)</f>
        <v>48.15</v>
      </c>
      <c r="D71">
        <f>0.5*(D70+D72)</f>
        <v>48.15</v>
      </c>
      <c r="E71" s="19">
        <v>43.5</v>
      </c>
      <c r="F71">
        <v>40</v>
      </c>
      <c r="G71">
        <v>445</v>
      </c>
      <c r="H71" s="20">
        <f t="shared" si="4"/>
        <v>351.08000000000004</v>
      </c>
      <c r="I71" s="18">
        <f t="shared" si="5"/>
        <v>91.65</v>
      </c>
      <c r="J71" s="18">
        <f t="shared" si="6"/>
        <v>91.65</v>
      </c>
      <c r="K71" s="17">
        <f t="shared" si="7"/>
        <v>88.15</v>
      </c>
      <c r="L71" s="1"/>
      <c r="N71" s="18"/>
    </row>
    <row r="72" spans="2:14" x14ac:dyDescent="0.25">
      <c r="B72">
        <v>680</v>
      </c>
      <c r="C72">
        <v>49</v>
      </c>
      <c r="D72">
        <v>49</v>
      </c>
      <c r="E72" s="19">
        <v>43.5</v>
      </c>
      <c r="F72">
        <v>41.2</v>
      </c>
      <c r="G72">
        <v>452</v>
      </c>
      <c r="H72" s="20">
        <f t="shared" si="4"/>
        <v>356.32</v>
      </c>
      <c r="I72" s="18">
        <f t="shared" si="5"/>
        <v>92.5</v>
      </c>
      <c r="J72" s="18">
        <f t="shared" si="6"/>
        <v>92.5</v>
      </c>
      <c r="K72" s="17">
        <f t="shared" si="7"/>
        <v>90.2</v>
      </c>
      <c r="L72" s="1"/>
      <c r="N72" s="18"/>
    </row>
    <row r="73" spans="2:14" x14ac:dyDescent="0.25">
      <c r="B73">
        <v>690</v>
      </c>
      <c r="C73">
        <f>0.5*(C72+C74)</f>
        <v>49.5</v>
      </c>
      <c r="D73">
        <f>0.5*(D72+D74)</f>
        <v>49.5</v>
      </c>
      <c r="E73" s="19">
        <v>43.5</v>
      </c>
      <c r="F73">
        <v>42</v>
      </c>
      <c r="G73">
        <v>459</v>
      </c>
      <c r="H73" s="20">
        <f t="shared" si="4"/>
        <v>361.56</v>
      </c>
      <c r="I73" s="18">
        <f t="shared" si="5"/>
        <v>93</v>
      </c>
      <c r="J73" s="18">
        <f t="shared" si="6"/>
        <v>93</v>
      </c>
      <c r="K73" s="17">
        <f t="shared" si="7"/>
        <v>91.5</v>
      </c>
      <c r="L73" s="1"/>
    </row>
    <row r="74" spans="2:14" x14ac:dyDescent="0.25">
      <c r="B74">
        <v>700</v>
      </c>
      <c r="C74">
        <v>50</v>
      </c>
      <c r="D74">
        <v>50</v>
      </c>
      <c r="E74" s="19">
        <v>43.5</v>
      </c>
      <c r="F74">
        <v>42.8</v>
      </c>
      <c r="G74">
        <v>467</v>
      </c>
      <c r="H74" s="20">
        <f t="shared" si="4"/>
        <v>366.8</v>
      </c>
      <c r="I74" s="18">
        <f t="shared" si="5"/>
        <v>93.5</v>
      </c>
      <c r="J74" s="18">
        <f t="shared" si="6"/>
        <v>93.5</v>
      </c>
      <c r="K74" s="17">
        <f t="shared" si="7"/>
        <v>92.8</v>
      </c>
      <c r="L74" s="1"/>
    </row>
    <row r="75" spans="2:14" x14ac:dyDescent="0.25">
      <c r="B75">
        <v>710</v>
      </c>
      <c r="C75">
        <f>0.5*(C74+C76)</f>
        <v>50.5</v>
      </c>
      <c r="D75">
        <f>0.5*(D74+D76)</f>
        <v>50.5</v>
      </c>
      <c r="E75" s="19">
        <v>43.5</v>
      </c>
      <c r="F75">
        <v>43.2</v>
      </c>
      <c r="G75">
        <v>474</v>
      </c>
      <c r="H75" s="20">
        <f t="shared" si="4"/>
        <v>372.04</v>
      </c>
      <c r="I75" s="18">
        <f t="shared" si="5"/>
        <v>94</v>
      </c>
      <c r="J75" s="18">
        <f t="shared" si="6"/>
        <v>94</v>
      </c>
      <c r="K75" s="17">
        <f t="shared" si="7"/>
        <v>93.7</v>
      </c>
      <c r="L75" s="1"/>
    </row>
    <row r="76" spans="2:14" x14ac:dyDescent="0.25">
      <c r="B76">
        <v>720</v>
      </c>
      <c r="C76">
        <v>51</v>
      </c>
      <c r="D76">
        <v>51</v>
      </c>
      <c r="E76" s="19">
        <v>43.5</v>
      </c>
      <c r="F76">
        <v>43.4</v>
      </c>
      <c r="G76">
        <v>481</v>
      </c>
      <c r="H76" s="20">
        <f t="shared" si="4"/>
        <v>377.28000000000003</v>
      </c>
      <c r="I76" s="18">
        <f t="shared" si="5"/>
        <v>94.5</v>
      </c>
      <c r="J76" s="18">
        <f t="shared" si="6"/>
        <v>94.5</v>
      </c>
      <c r="K76" s="17">
        <f t="shared" si="7"/>
        <v>94.4</v>
      </c>
      <c r="L76" s="1"/>
    </row>
    <row r="77" spans="2:14" x14ac:dyDescent="0.25">
      <c r="B77">
        <v>730</v>
      </c>
      <c r="C77">
        <f>0.5*(C76+C78)</f>
        <v>51.5</v>
      </c>
      <c r="D77">
        <f>0.5*(D76+D78)</f>
        <v>51.5</v>
      </c>
      <c r="E77" s="19">
        <v>43.5</v>
      </c>
      <c r="F77">
        <v>43.5</v>
      </c>
      <c r="G77">
        <v>488</v>
      </c>
      <c r="H77" s="20">
        <f t="shared" si="4"/>
        <v>382.52000000000004</v>
      </c>
      <c r="I77" s="18">
        <f t="shared" si="5"/>
        <v>95</v>
      </c>
      <c r="J77" s="18">
        <f t="shared" si="6"/>
        <v>95</v>
      </c>
      <c r="K77" s="17">
        <f t="shared" si="7"/>
        <v>95</v>
      </c>
      <c r="L77" s="1"/>
    </row>
    <row r="78" spans="2:14" x14ac:dyDescent="0.25">
      <c r="B78">
        <v>740</v>
      </c>
      <c r="C78">
        <v>52</v>
      </c>
      <c r="D78">
        <v>52</v>
      </c>
      <c r="E78" s="19">
        <v>43.5</v>
      </c>
      <c r="F78" s="19">
        <v>43.5</v>
      </c>
      <c r="G78">
        <v>495</v>
      </c>
      <c r="H78" s="20">
        <f t="shared" si="4"/>
        <v>387.76</v>
      </c>
      <c r="I78" s="18">
        <f t="shared" si="5"/>
        <v>95.5</v>
      </c>
      <c r="J78" s="18">
        <f t="shared" si="6"/>
        <v>95.5</v>
      </c>
      <c r="K78" s="17">
        <f t="shared" si="7"/>
        <v>95.5</v>
      </c>
      <c r="L78" s="1"/>
    </row>
    <row r="79" spans="2:14" x14ac:dyDescent="0.25">
      <c r="B79">
        <v>750</v>
      </c>
      <c r="C79">
        <f>0.5*(C78+C80)</f>
        <v>52.5</v>
      </c>
      <c r="D79">
        <f>0.5*(D78+D80)</f>
        <v>52.5</v>
      </c>
      <c r="E79" s="19">
        <v>43.5</v>
      </c>
      <c r="F79" s="19">
        <v>43.5</v>
      </c>
      <c r="G79">
        <v>502</v>
      </c>
      <c r="H79" s="20">
        <f t="shared" si="4"/>
        <v>393</v>
      </c>
      <c r="I79" s="18">
        <f t="shared" si="5"/>
        <v>96</v>
      </c>
      <c r="J79" s="18">
        <f t="shared" si="6"/>
        <v>96</v>
      </c>
      <c r="K79" s="17">
        <f t="shared" si="7"/>
        <v>96</v>
      </c>
      <c r="L79" s="1"/>
    </row>
    <row r="80" spans="2:14" x14ac:dyDescent="0.25">
      <c r="B80">
        <v>760</v>
      </c>
      <c r="C80">
        <v>53</v>
      </c>
      <c r="D80">
        <v>53</v>
      </c>
      <c r="E80" s="19">
        <v>43.5</v>
      </c>
      <c r="F80" s="19">
        <v>43.5</v>
      </c>
      <c r="G80">
        <v>509</v>
      </c>
      <c r="H80" s="20">
        <f t="shared" si="4"/>
        <v>398.24</v>
      </c>
      <c r="I80" s="18">
        <f t="shared" si="5"/>
        <v>96.5</v>
      </c>
      <c r="J80" s="18">
        <f t="shared" si="6"/>
        <v>96.5</v>
      </c>
      <c r="K80" s="17">
        <f t="shared" si="7"/>
        <v>96.5</v>
      </c>
      <c r="L80" s="1"/>
    </row>
    <row r="81" spans="2:12" x14ac:dyDescent="0.25">
      <c r="B81">
        <v>770</v>
      </c>
      <c r="C81">
        <f>0.5*(C80+C82)</f>
        <v>53.65</v>
      </c>
      <c r="D81">
        <f>0.5*(D80+D82)</f>
        <v>53.65</v>
      </c>
      <c r="E81" s="19">
        <v>43.5</v>
      </c>
      <c r="F81" s="19">
        <v>43.5</v>
      </c>
      <c r="G81">
        <v>516</v>
      </c>
      <c r="H81" s="20">
        <f t="shared" si="4"/>
        <v>403.48</v>
      </c>
      <c r="I81" s="18">
        <f t="shared" si="5"/>
        <v>97.15</v>
      </c>
      <c r="J81" s="18">
        <f t="shared" si="6"/>
        <v>97.15</v>
      </c>
      <c r="K81" s="17">
        <f t="shared" si="7"/>
        <v>97.15</v>
      </c>
      <c r="L81" s="1"/>
    </row>
    <row r="82" spans="2:12" x14ac:dyDescent="0.25">
      <c r="B82">
        <v>780</v>
      </c>
      <c r="C82">
        <v>54.3</v>
      </c>
      <c r="D82">
        <v>54.3</v>
      </c>
      <c r="E82" s="19">
        <v>43.5</v>
      </c>
      <c r="F82" s="19">
        <v>43.5</v>
      </c>
      <c r="G82">
        <v>523</v>
      </c>
      <c r="H82" s="20">
        <f t="shared" si="4"/>
        <v>408.72</v>
      </c>
      <c r="I82" s="18">
        <f t="shared" si="5"/>
        <v>97.8</v>
      </c>
      <c r="J82" s="18">
        <f t="shared" si="6"/>
        <v>97.8</v>
      </c>
      <c r="K82" s="17">
        <f t="shared" si="7"/>
        <v>97.8</v>
      </c>
      <c r="L82" s="1"/>
    </row>
    <row r="83" spans="2:12" x14ac:dyDescent="0.25">
      <c r="B83">
        <v>790</v>
      </c>
      <c r="C83">
        <f>0.5*(C82+C84)</f>
        <v>54.9</v>
      </c>
      <c r="D83">
        <f>0.5*(D82+D84)</f>
        <v>54.9</v>
      </c>
      <c r="E83" s="19">
        <v>43.5</v>
      </c>
      <c r="F83" s="19">
        <v>43.5</v>
      </c>
      <c r="G83">
        <v>530</v>
      </c>
      <c r="H83" s="20">
        <f t="shared" si="4"/>
        <v>413.96000000000004</v>
      </c>
      <c r="I83" s="18">
        <f t="shared" si="5"/>
        <v>98.4</v>
      </c>
      <c r="J83" s="18">
        <f t="shared" si="6"/>
        <v>98.4</v>
      </c>
      <c r="K83" s="17">
        <f t="shared" si="7"/>
        <v>98.4</v>
      </c>
      <c r="L83" s="1"/>
    </row>
    <row r="84" spans="2:12" x14ac:dyDescent="0.25">
      <c r="B84">
        <v>800</v>
      </c>
      <c r="C84">
        <v>55.5</v>
      </c>
      <c r="D84">
        <v>55.5</v>
      </c>
      <c r="E84" s="19">
        <v>43.5</v>
      </c>
      <c r="F84" s="19">
        <v>43.5</v>
      </c>
      <c r="G84">
        <v>538</v>
      </c>
      <c r="H84" s="20">
        <f t="shared" si="4"/>
        <v>419.20000000000005</v>
      </c>
      <c r="I84" s="18">
        <f t="shared" si="5"/>
        <v>99</v>
      </c>
      <c r="J84" s="18">
        <f t="shared" si="6"/>
        <v>99</v>
      </c>
      <c r="K84" s="17">
        <f t="shared" si="7"/>
        <v>99</v>
      </c>
      <c r="L84" s="1"/>
    </row>
    <row r="85" spans="2:12" x14ac:dyDescent="0.25">
      <c r="B85">
        <v>810</v>
      </c>
      <c r="C85">
        <f>0.5*(C84+C86)</f>
        <v>56</v>
      </c>
      <c r="D85">
        <f>0.5*(D84+D86)</f>
        <v>56</v>
      </c>
      <c r="E85" s="19">
        <v>43.5</v>
      </c>
      <c r="F85" s="19">
        <v>43.5</v>
      </c>
      <c r="G85">
        <v>545</v>
      </c>
      <c r="H85" s="20">
        <f t="shared" si="4"/>
        <v>424.44</v>
      </c>
      <c r="I85" s="18">
        <f t="shared" si="5"/>
        <v>99.5</v>
      </c>
      <c r="J85" s="18">
        <f t="shared" si="6"/>
        <v>99.5</v>
      </c>
      <c r="K85" s="17">
        <f t="shared" si="7"/>
        <v>99.5</v>
      </c>
      <c r="L85" s="1"/>
    </row>
    <row r="86" spans="2:12" x14ac:dyDescent="0.25">
      <c r="B86">
        <v>820</v>
      </c>
      <c r="C86">
        <v>56.5</v>
      </c>
      <c r="D86">
        <v>56.5</v>
      </c>
      <c r="E86" s="19">
        <v>43.5</v>
      </c>
      <c r="F86" s="19">
        <v>43.5</v>
      </c>
      <c r="G86">
        <v>552</v>
      </c>
      <c r="H86" s="20">
        <f t="shared" si="4"/>
        <v>429.68</v>
      </c>
      <c r="I86" s="18">
        <f t="shared" si="5"/>
        <v>100</v>
      </c>
      <c r="J86" s="18">
        <f t="shared" si="6"/>
        <v>100</v>
      </c>
      <c r="K86" s="17">
        <f t="shared" si="7"/>
        <v>100</v>
      </c>
      <c r="L86" s="1"/>
    </row>
    <row r="87" spans="2:12" x14ac:dyDescent="0.25">
      <c r="B87">
        <v>830</v>
      </c>
      <c r="C87">
        <f>0.5*(C86+C88)</f>
        <v>57.25</v>
      </c>
      <c r="D87">
        <f>0.5*(D86+D88)</f>
        <v>57.25</v>
      </c>
      <c r="E87" s="19">
        <v>43.5</v>
      </c>
      <c r="F87" s="19">
        <v>43.5</v>
      </c>
      <c r="G87">
        <v>559</v>
      </c>
      <c r="H87" s="20">
        <f t="shared" si="4"/>
        <v>434.92</v>
      </c>
      <c r="I87" s="18">
        <f t="shared" si="5"/>
        <v>100.75</v>
      </c>
      <c r="J87" s="18">
        <f t="shared" si="6"/>
        <v>100.75</v>
      </c>
      <c r="K87" s="17">
        <f t="shared" si="7"/>
        <v>100.75</v>
      </c>
      <c r="L87" s="1"/>
    </row>
    <row r="88" spans="2:12" x14ac:dyDescent="0.25">
      <c r="B88">
        <v>840</v>
      </c>
      <c r="C88">
        <v>58</v>
      </c>
      <c r="D88">
        <v>58</v>
      </c>
      <c r="E88" s="19">
        <v>43.5</v>
      </c>
      <c r="F88" s="19">
        <v>43.5</v>
      </c>
      <c r="G88">
        <v>566</v>
      </c>
      <c r="H88" s="20">
        <f t="shared" si="4"/>
        <v>440.16</v>
      </c>
      <c r="I88" s="18">
        <f t="shared" si="5"/>
        <v>101.5</v>
      </c>
      <c r="J88" s="18">
        <f t="shared" si="6"/>
        <v>101.5</v>
      </c>
      <c r="K88" s="17">
        <f t="shared" si="7"/>
        <v>101.5</v>
      </c>
      <c r="L88" s="1"/>
    </row>
    <row r="89" spans="2:12" x14ac:dyDescent="0.25">
      <c r="B89">
        <v>850</v>
      </c>
      <c r="C89">
        <f>0.5*(C88+C90)</f>
        <v>58.5</v>
      </c>
      <c r="D89">
        <f>0.5*(D88+D90)</f>
        <v>58.5</v>
      </c>
      <c r="E89" s="19">
        <v>43.5</v>
      </c>
      <c r="F89" s="19">
        <v>43.5</v>
      </c>
      <c r="G89">
        <v>573</v>
      </c>
      <c r="H89" s="20">
        <f t="shared" si="4"/>
        <v>445.40000000000003</v>
      </c>
      <c r="I89" s="18">
        <f t="shared" si="5"/>
        <v>102</v>
      </c>
      <c r="J89" s="18">
        <f t="shared" si="6"/>
        <v>102</v>
      </c>
      <c r="K89" s="17">
        <f t="shared" si="7"/>
        <v>102</v>
      </c>
      <c r="L89" s="1"/>
    </row>
    <row r="90" spans="2:12" x14ac:dyDescent="0.25">
      <c r="B90">
        <v>860</v>
      </c>
      <c r="C90">
        <v>59</v>
      </c>
      <c r="D90">
        <v>59</v>
      </c>
      <c r="E90" s="19">
        <v>43.5</v>
      </c>
      <c r="F90" s="19">
        <v>43.5</v>
      </c>
      <c r="G90">
        <v>580</v>
      </c>
      <c r="H90" s="20">
        <f t="shared" si="4"/>
        <v>450.64000000000004</v>
      </c>
      <c r="I90" s="18">
        <f t="shared" si="5"/>
        <v>102.5</v>
      </c>
      <c r="J90" s="18">
        <f t="shared" si="6"/>
        <v>102.5</v>
      </c>
      <c r="K90" s="17">
        <f t="shared" si="7"/>
        <v>102.5</v>
      </c>
      <c r="L90" s="1"/>
    </row>
    <row r="91" spans="2:12" x14ac:dyDescent="0.25">
      <c r="B91">
        <v>870</v>
      </c>
      <c r="C91">
        <f>0.5*(C90+C92)</f>
        <v>59.25</v>
      </c>
      <c r="D91">
        <f>0.5*(D90+D92)</f>
        <v>59.25</v>
      </c>
      <c r="E91" s="19">
        <v>43.5</v>
      </c>
      <c r="F91" s="19">
        <v>43.5</v>
      </c>
      <c r="G91">
        <v>587</v>
      </c>
      <c r="H91" s="20">
        <f t="shared" si="4"/>
        <v>455.88</v>
      </c>
      <c r="I91" s="18">
        <f t="shared" si="5"/>
        <v>102.75</v>
      </c>
      <c r="J91" s="18">
        <f t="shared" si="6"/>
        <v>102.75</v>
      </c>
      <c r="K91" s="17">
        <f t="shared" si="7"/>
        <v>102.75</v>
      </c>
      <c r="L91" s="1"/>
    </row>
    <row r="92" spans="2:12" x14ac:dyDescent="0.25">
      <c r="B92">
        <v>880</v>
      </c>
      <c r="C92">
        <v>59.5</v>
      </c>
      <c r="D92">
        <v>59.5</v>
      </c>
      <c r="E92" s="19">
        <v>43.5</v>
      </c>
      <c r="F92" s="19">
        <v>43.5</v>
      </c>
      <c r="G92">
        <v>594</v>
      </c>
      <c r="H92" s="20">
        <f t="shared" si="4"/>
        <v>461.12</v>
      </c>
      <c r="I92" s="18">
        <f t="shared" si="5"/>
        <v>103</v>
      </c>
      <c r="J92" s="18">
        <f t="shared" si="6"/>
        <v>103</v>
      </c>
      <c r="K92" s="17">
        <f t="shared" si="7"/>
        <v>103</v>
      </c>
      <c r="L92" s="1"/>
    </row>
    <row r="93" spans="2:12" x14ac:dyDescent="0.25">
      <c r="B93">
        <v>890</v>
      </c>
      <c r="C93">
        <f>0.5*(C92+C94)</f>
        <v>59.65</v>
      </c>
      <c r="D93">
        <f>0.5*(D92+D94)</f>
        <v>59.65</v>
      </c>
      <c r="E93" s="19">
        <v>43.5</v>
      </c>
      <c r="F93" s="19">
        <v>43.5</v>
      </c>
      <c r="G93">
        <v>601</v>
      </c>
      <c r="H93" s="20">
        <f t="shared" si="4"/>
        <v>466.36</v>
      </c>
      <c r="I93" s="18">
        <f t="shared" si="5"/>
        <v>103.15</v>
      </c>
      <c r="J93" s="18">
        <f t="shared" si="6"/>
        <v>103.15</v>
      </c>
      <c r="K93" s="17">
        <f t="shared" si="7"/>
        <v>103.15</v>
      </c>
      <c r="L93" s="1"/>
    </row>
    <row r="94" spans="2:12" x14ac:dyDescent="0.25">
      <c r="B94">
        <v>900</v>
      </c>
      <c r="C94">
        <v>59.8</v>
      </c>
      <c r="D94">
        <v>59.8</v>
      </c>
      <c r="E94" s="19">
        <v>43.5</v>
      </c>
      <c r="F94" s="19">
        <v>43.5</v>
      </c>
      <c r="G94">
        <v>609</v>
      </c>
      <c r="H94" s="20">
        <f t="shared" si="4"/>
        <v>471.6</v>
      </c>
      <c r="I94" s="18">
        <f t="shared" si="5"/>
        <v>103.3</v>
      </c>
      <c r="J94" s="18">
        <f t="shared" si="6"/>
        <v>103.3</v>
      </c>
      <c r="K94" s="17">
        <f t="shared" si="7"/>
        <v>103.3</v>
      </c>
      <c r="L94" s="1"/>
    </row>
    <row r="95" spans="2:12" x14ac:dyDescent="0.25">
      <c r="B95">
        <v>910</v>
      </c>
      <c r="C95">
        <f>0.5*(C94+C96)</f>
        <v>59.95</v>
      </c>
      <c r="D95">
        <f>0.5*(D94+D96)</f>
        <v>59.95</v>
      </c>
      <c r="E95" s="19">
        <v>43.5</v>
      </c>
      <c r="F95" s="19">
        <v>43.5</v>
      </c>
      <c r="G95">
        <v>616</v>
      </c>
      <c r="H95" s="20">
        <f t="shared" si="4"/>
        <v>476.84000000000003</v>
      </c>
      <c r="I95" s="18">
        <f t="shared" si="5"/>
        <v>103.45</v>
      </c>
      <c r="J95" s="18">
        <f t="shared" si="6"/>
        <v>103.45</v>
      </c>
      <c r="K95" s="17">
        <f t="shared" si="7"/>
        <v>103.45</v>
      </c>
      <c r="L95" s="1"/>
    </row>
    <row r="96" spans="2:12" x14ac:dyDescent="0.25">
      <c r="B96">
        <v>920</v>
      </c>
      <c r="C96">
        <v>60.1</v>
      </c>
      <c r="D96">
        <v>60.1</v>
      </c>
      <c r="E96" s="19">
        <v>43.5</v>
      </c>
      <c r="F96" s="19">
        <v>43.5</v>
      </c>
      <c r="G96">
        <v>623</v>
      </c>
      <c r="H96" s="20">
        <f t="shared" si="4"/>
        <v>482.08000000000004</v>
      </c>
      <c r="I96" s="18">
        <f t="shared" si="5"/>
        <v>103.6</v>
      </c>
      <c r="J96" s="18">
        <f t="shared" si="6"/>
        <v>103.6</v>
      </c>
      <c r="K96" s="17">
        <f t="shared" si="7"/>
        <v>103.6</v>
      </c>
      <c r="L96" s="1"/>
    </row>
    <row r="97" spans="2:12" x14ac:dyDescent="0.25">
      <c r="B97">
        <v>930</v>
      </c>
      <c r="C97">
        <f>0.5*(C96+C98)</f>
        <v>60.25</v>
      </c>
      <c r="D97">
        <f>0.5*(D96+D98)</f>
        <v>60.25</v>
      </c>
      <c r="E97" s="19">
        <v>43.5</v>
      </c>
      <c r="F97" s="19">
        <v>43.5</v>
      </c>
      <c r="G97">
        <v>630</v>
      </c>
      <c r="H97" s="20">
        <f t="shared" si="4"/>
        <v>487.32</v>
      </c>
      <c r="I97" s="18">
        <f t="shared" si="5"/>
        <v>103.75</v>
      </c>
      <c r="J97" s="18">
        <f t="shared" si="6"/>
        <v>103.75</v>
      </c>
      <c r="K97" s="17">
        <f t="shared" si="7"/>
        <v>103.75</v>
      </c>
      <c r="L97" s="1"/>
    </row>
    <row r="98" spans="2:12" x14ac:dyDescent="0.25">
      <c r="B98">
        <v>940</v>
      </c>
      <c r="C98">
        <v>60.4</v>
      </c>
      <c r="D98">
        <v>60.4</v>
      </c>
      <c r="E98" s="19">
        <v>43.5</v>
      </c>
      <c r="F98" s="19">
        <v>43.5</v>
      </c>
      <c r="G98">
        <v>637</v>
      </c>
      <c r="H98" s="20">
        <f t="shared" si="4"/>
        <v>492.56</v>
      </c>
      <c r="I98" s="18">
        <f t="shared" si="5"/>
        <v>103.9</v>
      </c>
      <c r="J98" s="18">
        <f t="shared" si="6"/>
        <v>103.9</v>
      </c>
      <c r="K98" s="17">
        <f t="shared" si="7"/>
        <v>103.9</v>
      </c>
      <c r="L98" s="1"/>
    </row>
    <row r="99" spans="2:12" x14ac:dyDescent="0.25">
      <c r="B99">
        <v>950</v>
      </c>
      <c r="C99">
        <f>0.5*(C98+C100)</f>
        <v>60.55</v>
      </c>
      <c r="D99">
        <f>0.5*(D98+D100)</f>
        <v>60.55</v>
      </c>
      <c r="E99" s="19">
        <v>43.5</v>
      </c>
      <c r="F99" s="19">
        <v>43.5</v>
      </c>
      <c r="G99">
        <v>644</v>
      </c>
      <c r="H99" s="20">
        <f t="shared" si="4"/>
        <v>497.8</v>
      </c>
      <c r="I99" s="18">
        <f t="shared" si="5"/>
        <v>104.05</v>
      </c>
      <c r="J99" s="18">
        <f t="shared" si="6"/>
        <v>104.05</v>
      </c>
      <c r="K99" s="17">
        <f t="shared" si="7"/>
        <v>104.05</v>
      </c>
      <c r="L99" s="1"/>
    </row>
    <row r="100" spans="2:12" x14ac:dyDescent="0.25">
      <c r="B100">
        <v>960</v>
      </c>
      <c r="C100">
        <v>60.7</v>
      </c>
      <c r="D100">
        <v>60.7</v>
      </c>
      <c r="E100" s="19">
        <v>43.5</v>
      </c>
      <c r="F100" s="19">
        <v>43.5</v>
      </c>
      <c r="G100">
        <v>651</v>
      </c>
      <c r="H100" s="20">
        <f t="shared" si="4"/>
        <v>503.04</v>
      </c>
      <c r="I100" s="18">
        <f t="shared" si="5"/>
        <v>104.2</v>
      </c>
      <c r="J100" s="18">
        <f t="shared" si="6"/>
        <v>104.2</v>
      </c>
      <c r="K100" s="17">
        <f t="shared" si="7"/>
        <v>104.2</v>
      </c>
      <c r="L100" s="1"/>
    </row>
    <row r="101" spans="2:12" x14ac:dyDescent="0.25">
      <c r="B101">
        <v>970</v>
      </c>
      <c r="C101">
        <f>0.5*(C100+C102)</f>
        <v>60.85</v>
      </c>
      <c r="D101">
        <f>0.5*(D100+D102)</f>
        <v>60.85</v>
      </c>
      <c r="E101" s="19">
        <v>43.5</v>
      </c>
      <c r="F101" s="19">
        <v>43.5</v>
      </c>
      <c r="G101">
        <v>658</v>
      </c>
      <c r="H101" s="20">
        <f t="shared" si="4"/>
        <v>508.28000000000003</v>
      </c>
      <c r="I101" s="18">
        <f t="shared" si="5"/>
        <v>104.35</v>
      </c>
      <c r="J101" s="18">
        <f t="shared" si="6"/>
        <v>104.35</v>
      </c>
      <c r="K101" s="17">
        <f t="shared" si="7"/>
        <v>104.35</v>
      </c>
      <c r="L101" s="1"/>
    </row>
    <row r="102" spans="2:12" x14ac:dyDescent="0.25">
      <c r="B102">
        <v>980</v>
      </c>
      <c r="C102">
        <v>61</v>
      </c>
      <c r="D102">
        <v>61</v>
      </c>
      <c r="E102" s="19">
        <v>43.5</v>
      </c>
      <c r="F102" s="19">
        <v>43.5</v>
      </c>
      <c r="G102">
        <v>665</v>
      </c>
      <c r="H102" s="20">
        <f t="shared" si="4"/>
        <v>513.52</v>
      </c>
      <c r="I102" s="18">
        <f t="shared" si="5"/>
        <v>104.5</v>
      </c>
      <c r="J102" s="18">
        <f t="shared" si="6"/>
        <v>104.5</v>
      </c>
      <c r="K102" s="17">
        <f t="shared" si="7"/>
        <v>104.5</v>
      </c>
      <c r="L102" s="1"/>
    </row>
    <row r="103" spans="2:12" x14ac:dyDescent="0.25">
      <c r="B103">
        <v>990</v>
      </c>
      <c r="C103">
        <f>0.5*(C102+C104)</f>
        <v>61.15</v>
      </c>
      <c r="D103">
        <f>0.5*(D102+D104)</f>
        <v>61.15</v>
      </c>
      <c r="E103" s="19">
        <v>43.5</v>
      </c>
      <c r="F103" s="19">
        <v>43.5</v>
      </c>
      <c r="G103">
        <v>672</v>
      </c>
      <c r="H103" s="20">
        <f t="shared" si="4"/>
        <v>518.76</v>
      </c>
      <c r="I103" s="18">
        <f t="shared" si="5"/>
        <v>104.65</v>
      </c>
      <c r="J103" s="18">
        <f t="shared" si="6"/>
        <v>104.65</v>
      </c>
      <c r="K103" s="17">
        <f t="shared" si="7"/>
        <v>104.65</v>
      </c>
      <c r="L103" s="1"/>
    </row>
    <row r="104" spans="2:12" x14ac:dyDescent="0.25">
      <c r="B104">
        <v>1000</v>
      </c>
      <c r="C104">
        <v>61.3</v>
      </c>
      <c r="D104">
        <v>61.3</v>
      </c>
      <c r="E104" s="19">
        <v>43.5</v>
      </c>
      <c r="F104" s="19">
        <v>43.5</v>
      </c>
      <c r="G104">
        <v>680</v>
      </c>
      <c r="H104" s="20">
        <f t="shared" si="4"/>
        <v>524</v>
      </c>
      <c r="I104" s="18">
        <f t="shared" si="5"/>
        <v>104.8</v>
      </c>
      <c r="J104" s="18">
        <f t="shared" si="6"/>
        <v>104.8</v>
      </c>
      <c r="K104" s="17">
        <f t="shared" si="7"/>
        <v>104.8</v>
      </c>
      <c r="L104" s="1"/>
    </row>
    <row r="105" spans="2:12" x14ac:dyDescent="0.25">
      <c r="B105">
        <v>1010</v>
      </c>
      <c r="C105">
        <f>0.5*(C104+C106)</f>
        <v>61.4</v>
      </c>
      <c r="D105">
        <f>0.5*(D104+D106)</f>
        <v>61.4</v>
      </c>
      <c r="E105" s="19">
        <v>43.5</v>
      </c>
      <c r="F105" s="19">
        <v>43.5</v>
      </c>
      <c r="G105">
        <v>687</v>
      </c>
      <c r="H105" s="20">
        <f t="shared" si="4"/>
        <v>529.24</v>
      </c>
      <c r="I105" s="18">
        <f t="shared" si="5"/>
        <v>104.9</v>
      </c>
      <c r="J105" s="18">
        <f t="shared" si="6"/>
        <v>104.9</v>
      </c>
      <c r="K105" s="17">
        <f t="shared" si="7"/>
        <v>104.9</v>
      </c>
      <c r="L105" s="1"/>
    </row>
    <row r="106" spans="2:12" x14ac:dyDescent="0.25">
      <c r="B106">
        <v>1020</v>
      </c>
      <c r="C106">
        <v>61.5</v>
      </c>
      <c r="D106">
        <v>61.5</v>
      </c>
      <c r="E106" s="19">
        <v>43.5</v>
      </c>
      <c r="F106" s="19">
        <v>43.5</v>
      </c>
      <c r="G106">
        <v>694</v>
      </c>
      <c r="H106" s="20">
        <f t="shared" si="4"/>
        <v>534.48</v>
      </c>
      <c r="I106" s="18">
        <f t="shared" si="5"/>
        <v>105</v>
      </c>
      <c r="J106" s="18">
        <f t="shared" si="6"/>
        <v>105</v>
      </c>
      <c r="K106" s="17">
        <f t="shared" si="7"/>
        <v>105</v>
      </c>
      <c r="L106" s="1"/>
    </row>
    <row r="107" spans="2:12" x14ac:dyDescent="0.25">
      <c r="B107">
        <v>1030</v>
      </c>
      <c r="C107">
        <f>0.5*(C106+C108)</f>
        <v>61.55</v>
      </c>
      <c r="D107">
        <f>0.5*(D106+D108)</f>
        <v>61.55</v>
      </c>
      <c r="E107" s="19">
        <v>43.5</v>
      </c>
      <c r="F107" s="19">
        <v>43.5</v>
      </c>
      <c r="G107">
        <v>701</v>
      </c>
      <c r="H107" s="20">
        <f t="shared" si="4"/>
        <v>539.72</v>
      </c>
      <c r="I107" s="18">
        <f t="shared" si="5"/>
        <v>105.05</v>
      </c>
      <c r="J107" s="18">
        <f t="shared" si="6"/>
        <v>105.05</v>
      </c>
      <c r="K107" s="17">
        <f t="shared" si="7"/>
        <v>105.05</v>
      </c>
      <c r="L107" s="1"/>
    </row>
    <row r="108" spans="2:12" x14ac:dyDescent="0.25">
      <c r="B108">
        <v>1040</v>
      </c>
      <c r="C108">
        <v>61.6</v>
      </c>
      <c r="D108">
        <v>61.6</v>
      </c>
      <c r="E108" s="19">
        <v>43.5</v>
      </c>
      <c r="F108" s="19">
        <v>43.5</v>
      </c>
      <c r="G108">
        <v>708</v>
      </c>
      <c r="H108" s="20">
        <f t="shared" si="4"/>
        <v>544.96</v>
      </c>
      <c r="I108" s="18">
        <f t="shared" si="5"/>
        <v>105.1</v>
      </c>
      <c r="J108" s="18">
        <f t="shared" si="6"/>
        <v>105.1</v>
      </c>
      <c r="K108" s="17">
        <f t="shared" si="7"/>
        <v>105.1</v>
      </c>
      <c r="L108" s="1"/>
    </row>
    <row r="109" spans="2:12" x14ac:dyDescent="0.25">
      <c r="B109">
        <v>1050</v>
      </c>
      <c r="C109">
        <v>61.6</v>
      </c>
      <c r="D109">
        <v>61.6</v>
      </c>
      <c r="E109" s="19">
        <v>43.5</v>
      </c>
      <c r="F109" s="19">
        <v>43.5</v>
      </c>
      <c r="G109">
        <v>715</v>
      </c>
      <c r="H109" s="20">
        <f t="shared" si="4"/>
        <v>550.20000000000005</v>
      </c>
      <c r="I109" s="18">
        <f t="shared" ref="I109" si="8">C109+E109</f>
        <v>105.1</v>
      </c>
      <c r="J109" s="18">
        <f t="shared" ref="J109" si="9">D109+E109</f>
        <v>105.1</v>
      </c>
      <c r="K109" s="17">
        <f t="shared" ref="K109" si="10">C109+F109</f>
        <v>105.1</v>
      </c>
      <c r="L109" s="1"/>
    </row>
    <row r="110" spans="2:12" x14ac:dyDescent="0.25">
      <c r="L110" s="1"/>
    </row>
    <row r="111" spans="2:12" x14ac:dyDescent="0.25">
      <c r="L111" s="1"/>
    </row>
    <row r="112" spans="2:12" x14ac:dyDescent="0.25">
      <c r="L112" s="1"/>
    </row>
    <row r="113" spans="12:12" x14ac:dyDescent="0.25">
      <c r="L113" s="1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D42F5-EE86-4CE3-BA11-E8B3805998D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HAJO</dc:creator>
  <cp:lastModifiedBy>HAJO LOCHNY</cp:lastModifiedBy>
  <dcterms:created xsi:type="dcterms:W3CDTF">2025-01-19T13:20:18Z</dcterms:created>
  <dcterms:modified xsi:type="dcterms:W3CDTF">2025-04-09T13:43:37Z</dcterms:modified>
</cp:coreProperties>
</file>